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201\share\高千穂ﾊﾟﾝﾌﾚｯﾄ\"/>
    </mc:Choice>
  </mc:AlternateContent>
  <xr:revisionPtr revIDLastSave="0" documentId="13_ncr:1_{7D79378B-2FFE-439E-BFE9-0119BBCA677A}" xr6:coauthVersionLast="45" xr6:coauthVersionMax="45" xr10:uidLastSave="{00000000-0000-0000-0000-000000000000}"/>
  <bookViews>
    <workbookView xWindow="-120" yWindow="-120" windowWidth="29040" windowHeight="15840" tabRatio="674" xr2:uid="{00000000-000D-0000-FFFF-FFFF00000000}"/>
  </bookViews>
  <sheets>
    <sheet name="タイプリスト" sheetId="32" r:id="rId1"/>
    <sheet name="TSCタイプ" sheetId="14" r:id="rId2"/>
    <sheet name="FCタイプ" sheetId="13" r:id="rId3"/>
    <sheet name="CRタイプ" sheetId="28" r:id="rId4"/>
    <sheet name="TSタイプ" sheetId="15" r:id="rId5"/>
    <sheet name="TSRタイプ" sheetId="18" r:id="rId6"/>
    <sheet name="Rタイプ" sheetId="23" r:id="rId7"/>
    <sheet name="ARタイプ" sheetId="25" r:id="rId8"/>
  </sheets>
  <definedNames>
    <definedName name="_xlnm._FilterDatabase" localSheetId="7" hidden="1">ARタイプ!$B$5:$I$82</definedName>
    <definedName name="_xlnm._FilterDatabase" localSheetId="3" hidden="1">CRタイプ!$B$5:$I$5</definedName>
    <definedName name="_xlnm._FilterDatabase" localSheetId="2" hidden="1">FCタイプ!$B$5:$I$5</definedName>
    <definedName name="_xlnm._FilterDatabase" localSheetId="6" hidden="1">Rタイプ!$B$5:$I$405</definedName>
    <definedName name="_xlnm._FilterDatabase" localSheetId="1" hidden="1">TSCタイプ!$B$5:$I$5</definedName>
    <definedName name="_xlnm._FilterDatabase" localSheetId="5" hidden="1">TSRタイプ!$B$5:$I$5</definedName>
    <definedName name="_xlnm._FilterDatabase" localSheetId="4" hidden="1">TSタイプ!$B$5:$I$5</definedName>
    <definedName name="_xlnm.Print_Area" localSheetId="7">ARタイプ!$A$1:$I$82</definedName>
    <definedName name="_xlnm.Print_Area" localSheetId="3">CRタイプ!$A$1:$I$30</definedName>
    <definedName name="_xlnm.Print_Area" localSheetId="2">FCタイプ!$A$1:$I$26</definedName>
    <definedName name="_xlnm.Print_Area" localSheetId="6">Rタイプ!$A$1:$I$405</definedName>
    <definedName name="_xlnm.Print_Area" localSheetId="1">TSCタイプ!$A$1:$I$35</definedName>
    <definedName name="_xlnm.Print_Area" localSheetId="5">TSRタイプ!$A$1:$I$25</definedName>
    <definedName name="_xlnm.Print_Area" localSheetId="4">TSタイプ!$A$1:$I$120</definedName>
    <definedName name="_xlnm.Print_Area" localSheetId="0">タイプリスト!$B$1:$O$280</definedName>
    <definedName name="_xlnm.Print_Titles" localSheetId="7">ARタイプ!$1:$5</definedName>
    <definedName name="_xlnm.Print_Titles" localSheetId="3">CRタイプ!$1:$5</definedName>
    <definedName name="_xlnm.Print_Titles" localSheetId="2">FCタイプ!$1:$5</definedName>
    <definedName name="_xlnm.Print_Titles" localSheetId="6">Rタイプ!$1:$5</definedName>
    <definedName name="_xlnm.Print_Titles" localSheetId="1">TSCタイプ!$1:$5</definedName>
    <definedName name="_xlnm.Print_Titles" localSheetId="5">TSRタイプ!$1:$5</definedName>
    <definedName name="_xlnm.Print_Titles" localSheetId="4">TSタイプ!$1:$5</definedName>
  </definedNames>
  <calcPr calcId="191029"/>
</workbook>
</file>

<file path=xl/calcChain.xml><?xml version="1.0" encoding="utf-8"?>
<calcChain xmlns="http://schemas.openxmlformats.org/spreadsheetml/2006/main">
  <c r="R278" i="32" l="1"/>
  <c r="R249" i="32"/>
  <c r="R216" i="32"/>
  <c r="R193" i="32"/>
  <c r="R138" i="32"/>
  <c r="R105" i="32"/>
  <c r="Q81" i="32"/>
  <c r="K3" i="25"/>
  <c r="K3" i="23"/>
  <c r="K3" i="18"/>
  <c r="K3" i="15"/>
  <c r="K3" i="28"/>
  <c r="K3" i="13"/>
  <c r="K3" i="14"/>
</calcChain>
</file>

<file path=xl/sharedStrings.xml><?xml version="1.0" encoding="utf-8"?>
<sst xmlns="http://schemas.openxmlformats.org/spreadsheetml/2006/main" count="181" uniqueCount="49">
  <si>
    <t>枚数</t>
    <rPh sb="0" eb="2">
      <t>マイスウ</t>
    </rPh>
    <phoneticPr fontId="1"/>
  </si>
  <si>
    <t>φP</t>
    <phoneticPr fontId="1"/>
  </si>
  <si>
    <t>Ｄ1</t>
    <phoneticPr fontId="1"/>
  </si>
  <si>
    <t>Ｄ2</t>
    <phoneticPr fontId="1"/>
  </si>
  <si>
    <t>d</t>
    <phoneticPr fontId="1"/>
  </si>
  <si>
    <t>Ｌ1</t>
    <phoneticPr fontId="1"/>
  </si>
  <si>
    <t>Ｌ2</t>
    <phoneticPr fontId="1"/>
  </si>
  <si>
    <t>ﾗｲｻﾞｰ径</t>
    <rPh sb="5" eb="6">
      <t>ケイ</t>
    </rPh>
    <phoneticPr fontId="1"/>
  </si>
  <si>
    <t>ﾌﾞﾗｼ径</t>
    <rPh sb="4" eb="5">
      <t>ケイ</t>
    </rPh>
    <phoneticPr fontId="1"/>
  </si>
  <si>
    <t>内径</t>
    <rPh sb="0" eb="2">
      <t>ナイケイ</t>
    </rPh>
    <phoneticPr fontId="1"/>
  </si>
  <si>
    <t>ﾊﾞｰ長</t>
    <rPh sb="3" eb="4">
      <t>チョウ</t>
    </rPh>
    <phoneticPr fontId="1"/>
  </si>
  <si>
    <t>全長</t>
    <rPh sb="0" eb="2">
      <t>ゼンチョウ</t>
    </rPh>
    <phoneticPr fontId="1"/>
  </si>
  <si>
    <t>基準径</t>
    <rPh sb="0" eb="2">
      <t>キジュン</t>
    </rPh>
    <rPh sb="2" eb="3">
      <t>ケイ</t>
    </rPh>
    <phoneticPr fontId="1"/>
  </si>
  <si>
    <t>バー長</t>
    <rPh sb="2" eb="3">
      <t>チョウ</t>
    </rPh>
    <phoneticPr fontId="1"/>
  </si>
  <si>
    <t>R入り</t>
    <rPh sb="1" eb="2">
      <t>イ</t>
    </rPh>
    <phoneticPr fontId="1"/>
  </si>
  <si>
    <t>作成日：2020/2/12</t>
    <rPh sb="0" eb="2">
      <t>サクセイ</t>
    </rPh>
    <rPh sb="2" eb="3">
      <t>ビ</t>
    </rPh>
    <phoneticPr fontId="1"/>
  </si>
  <si>
    <t>Takachiho industrial Co.,Ltd.</t>
    <phoneticPr fontId="1"/>
  </si>
  <si>
    <t>枚数</t>
  </si>
  <si>
    <t>作成日：2020/2/12 　</t>
    <rPh sb="0" eb="2">
      <t>サクセイ</t>
    </rPh>
    <rPh sb="2" eb="3">
      <t>ビ</t>
    </rPh>
    <phoneticPr fontId="1"/>
  </si>
  <si>
    <t>ｺﾝﾐﾀｲﾌﾟ</t>
    <phoneticPr fontId="1"/>
  </si>
  <si>
    <t>Ｎo</t>
    <phoneticPr fontId="1"/>
  </si>
  <si>
    <t>コンミテーター寸法一覧表　（ARタイプ）</t>
    <rPh sb="7" eb="9">
      <t>スンポウ</t>
    </rPh>
    <rPh sb="9" eb="11">
      <t>イチラン</t>
    </rPh>
    <rPh sb="11" eb="12">
      <t>ヒョウ</t>
    </rPh>
    <phoneticPr fontId="1"/>
  </si>
  <si>
    <t>コンミテーター寸法一覧表　（Ｒ　タイプ）</t>
    <rPh sb="7" eb="9">
      <t>スンポウ</t>
    </rPh>
    <rPh sb="9" eb="11">
      <t>イチラン</t>
    </rPh>
    <rPh sb="11" eb="12">
      <t>ヒョウ</t>
    </rPh>
    <phoneticPr fontId="1"/>
  </si>
  <si>
    <t>コンミテーター寸法一覧表　（ CR ﾀｲﾌﾟ）</t>
    <rPh sb="7" eb="9">
      <t>スンポウ</t>
    </rPh>
    <rPh sb="9" eb="11">
      <t>イチラン</t>
    </rPh>
    <rPh sb="11" eb="12">
      <t>ヒョウ</t>
    </rPh>
    <phoneticPr fontId="1"/>
  </si>
  <si>
    <t>コンミテーター寸法一覧表　（ TSR ﾀｲﾌﾟ）</t>
    <rPh sb="7" eb="9">
      <t>スンポウ</t>
    </rPh>
    <rPh sb="9" eb="11">
      <t>イチラン</t>
    </rPh>
    <rPh sb="11" eb="12">
      <t>ヒョウ</t>
    </rPh>
    <phoneticPr fontId="1"/>
  </si>
  <si>
    <t>コンミテーター寸法一覧表　（ TS ﾀｲﾌﾟ）</t>
    <rPh sb="7" eb="9">
      <t>スンポウ</t>
    </rPh>
    <rPh sb="9" eb="11">
      <t>イチラン</t>
    </rPh>
    <rPh sb="11" eb="12">
      <t>ヒョウ</t>
    </rPh>
    <phoneticPr fontId="1"/>
  </si>
  <si>
    <t>コンミテーター寸法一覧表　（ TSC ﾀｲﾌﾟ）</t>
    <rPh sb="7" eb="9">
      <t>スンポウ</t>
    </rPh>
    <rPh sb="9" eb="11">
      <t>イチラン</t>
    </rPh>
    <rPh sb="11" eb="12">
      <t>ヒョウ</t>
    </rPh>
    <phoneticPr fontId="1"/>
  </si>
  <si>
    <t>コンミテーター寸法一覧表　（ FC ﾀｲﾌﾟ）</t>
    <rPh sb="7" eb="9">
      <t>スンポウ</t>
    </rPh>
    <rPh sb="9" eb="11">
      <t>イチラン</t>
    </rPh>
    <rPh sb="11" eb="12">
      <t>ヒョウ</t>
    </rPh>
    <phoneticPr fontId="1"/>
  </si>
  <si>
    <t>Types of Commutators - 1</t>
    <phoneticPr fontId="16"/>
  </si>
  <si>
    <t>TSC type</t>
    <phoneticPr fontId="16"/>
  </si>
  <si>
    <t>FC type</t>
    <phoneticPr fontId="16"/>
  </si>
  <si>
    <t>Codes:</t>
    <phoneticPr fontId="16"/>
  </si>
  <si>
    <t>S.B. : Segment Bar</t>
    <phoneticPr fontId="16"/>
  </si>
  <si>
    <t>S.M. : Segment Mica</t>
    <phoneticPr fontId="16"/>
  </si>
  <si>
    <t>M.C. : Molding Compound</t>
    <phoneticPr fontId="16"/>
  </si>
  <si>
    <t>B.U. : Bushing</t>
    <phoneticPr fontId="16"/>
  </si>
  <si>
    <t>R.R. : Reinforce Ring</t>
    <phoneticPr fontId="16"/>
  </si>
  <si>
    <t>Takachiho Industrial Co., Ltd.</t>
    <phoneticPr fontId="16"/>
  </si>
  <si>
    <t>Types of Commutators - 2</t>
    <phoneticPr fontId="16"/>
  </si>
  <si>
    <t>CR type</t>
    <phoneticPr fontId="16"/>
  </si>
  <si>
    <t>UR type</t>
    <phoneticPr fontId="16"/>
  </si>
  <si>
    <t>Types of Commutators - 3</t>
    <phoneticPr fontId="16"/>
  </si>
  <si>
    <t>TS type</t>
    <phoneticPr fontId="16"/>
  </si>
  <si>
    <t>TSR type</t>
    <phoneticPr fontId="16"/>
  </si>
  <si>
    <t>Types of Commutators - 4</t>
    <phoneticPr fontId="16"/>
  </si>
  <si>
    <t>R type</t>
    <phoneticPr fontId="16"/>
  </si>
  <si>
    <t>AR type</t>
    <phoneticPr fontId="16"/>
  </si>
  <si>
    <t>( Dimensions in Millimeters )</t>
  </si>
  <si>
    <t>List of “ TAKACHIHO ”　Standard　Commutators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</si>
</sst>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&quot;AR-&quot;0"/>
    <numFmt numFmtId="178" formatCode="0_);[Red]\(0\)"/>
    <numFmt numFmtId="179" formatCode="&quot;R-&quot;0"/>
    <numFmt numFmtId="180" formatCode="&quot;CR-&quot;0"/>
    <numFmt numFmtId="181" formatCode="&quot;TSR-&quot;0"/>
    <numFmt numFmtId="182" formatCode="&quot;TS-&quot;0"/>
    <numFmt numFmtId="183" formatCode="&quot;TSC-&quot;0"/>
    <numFmt numFmtId="184" formatCode="&quot;FC-&quot;0"/>
  </numFmts>
  <fonts count="27" x14ac:knownFonts="1">
    <font>
      <sz val="12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aj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u/>
      <sz val="18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Century"/>
      <family val="1"/>
    </font>
    <font>
      <u/>
      <sz val="20"/>
      <name val="Times New Roman"/>
      <family val="1"/>
    </font>
    <font>
      <sz val="6"/>
      <name val="ＭＳ Ｐゴシック"/>
      <family val="3"/>
      <charset val="128"/>
    </font>
    <font>
      <u/>
      <sz val="18"/>
      <name val="Times New Roman"/>
      <family val="1"/>
    </font>
    <font>
      <u/>
      <sz val="14"/>
      <name val="Times New Roman"/>
      <family val="1"/>
    </font>
    <font>
      <sz val="16"/>
      <name val="Times New Roman"/>
      <family val="1"/>
    </font>
    <font>
      <sz val="16"/>
      <name val="ＭＳ Ｐゴシック"/>
      <family val="3"/>
      <charset val="128"/>
    </font>
    <font>
      <sz val="20"/>
      <name val="Times New Roman"/>
      <family val="1"/>
    </font>
    <font>
      <sz val="8"/>
      <name val="Century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/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176" fontId="10" fillId="0" borderId="6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77" fontId="11" fillId="0" borderId="18" xfId="0" applyNumberFormat="1" applyFont="1" applyBorder="1" applyAlignment="1">
      <alignment horizontal="left" vertical="justify" indent="1"/>
    </xf>
    <xf numFmtId="177" fontId="11" fillId="0" borderId="12" xfId="0" applyNumberFormat="1" applyFont="1" applyBorder="1" applyAlignment="1">
      <alignment horizontal="left" vertical="justify" indent="1"/>
    </xf>
    <xf numFmtId="177" fontId="11" fillId="0" borderId="16" xfId="0" applyNumberFormat="1" applyFont="1" applyBorder="1" applyAlignment="1">
      <alignment horizontal="left" vertical="justify" indent="1"/>
    </xf>
    <xf numFmtId="178" fontId="11" fillId="0" borderId="8" xfId="0" applyNumberFormat="1" applyFont="1" applyBorder="1" applyAlignment="1">
      <alignment horizontal="right" vertical="center" indent="1"/>
    </xf>
    <xf numFmtId="178" fontId="11" fillId="0" borderId="10" xfId="0" applyNumberFormat="1" applyFont="1" applyBorder="1" applyAlignment="1">
      <alignment horizontal="right" vertical="center" indent="1"/>
    </xf>
    <xf numFmtId="179" fontId="11" fillId="0" borderId="18" xfId="0" applyNumberFormat="1" applyFont="1" applyBorder="1" applyAlignment="1">
      <alignment horizontal="left" vertical="justify" indent="1"/>
    </xf>
    <xf numFmtId="179" fontId="11" fillId="0" borderId="12" xfId="0" applyNumberFormat="1" applyFont="1" applyBorder="1" applyAlignment="1">
      <alignment horizontal="left" vertical="justify" indent="1"/>
    </xf>
    <xf numFmtId="179" fontId="11" fillId="0" borderId="16" xfId="0" applyNumberFormat="1" applyFont="1" applyBorder="1" applyAlignment="1">
      <alignment horizontal="left" vertical="justify" indent="1"/>
    </xf>
    <xf numFmtId="178" fontId="11" fillId="0" borderId="14" xfId="0" applyNumberFormat="1" applyFont="1" applyBorder="1" applyAlignment="1">
      <alignment horizontal="right" vertical="center" indent="1"/>
    </xf>
    <xf numFmtId="180" fontId="11" fillId="0" borderId="18" xfId="0" applyNumberFormat="1" applyFont="1" applyBorder="1" applyAlignment="1">
      <alignment horizontal="left" vertical="justify" indent="1"/>
    </xf>
    <xf numFmtId="180" fontId="11" fillId="0" borderId="12" xfId="0" applyNumberFormat="1" applyFont="1" applyBorder="1" applyAlignment="1">
      <alignment horizontal="left" vertical="justify" indent="1"/>
    </xf>
    <xf numFmtId="180" fontId="11" fillId="0" borderId="16" xfId="0" applyNumberFormat="1" applyFont="1" applyBorder="1" applyAlignment="1">
      <alignment horizontal="left" vertical="justify" indent="1"/>
    </xf>
    <xf numFmtId="181" fontId="11" fillId="0" borderId="18" xfId="0" applyNumberFormat="1" applyFont="1" applyBorder="1" applyAlignment="1">
      <alignment horizontal="left" vertical="justify" indent="1"/>
    </xf>
    <xf numFmtId="181" fontId="11" fillId="0" borderId="12" xfId="0" applyNumberFormat="1" applyFont="1" applyBorder="1" applyAlignment="1">
      <alignment horizontal="left" vertical="justify" indent="1"/>
    </xf>
    <xf numFmtId="181" fontId="11" fillId="0" borderId="16" xfId="0" applyNumberFormat="1" applyFont="1" applyBorder="1" applyAlignment="1">
      <alignment horizontal="left" vertical="justify" indent="1"/>
    </xf>
    <xf numFmtId="176" fontId="11" fillId="0" borderId="16" xfId="0" applyNumberFormat="1" applyFont="1" applyBorder="1" applyAlignment="1">
      <alignment horizontal="right" vertical="center"/>
    </xf>
    <xf numFmtId="182" fontId="11" fillId="0" borderId="18" xfId="0" applyNumberFormat="1" applyFont="1" applyBorder="1" applyAlignment="1">
      <alignment horizontal="left" vertical="justify" indent="1"/>
    </xf>
    <xf numFmtId="182" fontId="11" fillId="0" borderId="12" xfId="0" applyNumberFormat="1" applyFont="1" applyBorder="1" applyAlignment="1">
      <alignment horizontal="left" vertical="justify" indent="1"/>
    </xf>
    <xf numFmtId="182" fontId="11" fillId="0" borderId="16" xfId="0" applyNumberFormat="1" applyFont="1" applyBorder="1" applyAlignment="1">
      <alignment horizontal="left" vertical="justify" indent="1"/>
    </xf>
    <xf numFmtId="0" fontId="11" fillId="0" borderId="2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3" fontId="11" fillId="0" borderId="18" xfId="0" applyNumberFormat="1" applyFont="1" applyBorder="1" applyAlignment="1">
      <alignment horizontal="left" vertical="justify" indent="1"/>
    </xf>
    <xf numFmtId="183" fontId="11" fillId="0" borderId="12" xfId="0" applyNumberFormat="1" applyFont="1" applyBorder="1" applyAlignment="1">
      <alignment horizontal="left" vertical="justify" indent="1"/>
    </xf>
    <xf numFmtId="183" fontId="11" fillId="0" borderId="16" xfId="0" applyNumberFormat="1" applyFont="1" applyBorder="1" applyAlignment="1">
      <alignment horizontal="left" vertical="justify" indent="1"/>
    </xf>
    <xf numFmtId="184" fontId="11" fillId="0" borderId="18" xfId="0" applyNumberFormat="1" applyFont="1" applyBorder="1" applyAlignment="1">
      <alignment horizontal="left" vertical="justify" indent="1"/>
    </xf>
    <xf numFmtId="184" fontId="11" fillId="0" borderId="12" xfId="0" applyNumberFormat="1" applyFont="1" applyBorder="1" applyAlignment="1">
      <alignment horizontal="left" vertical="justify" indent="1"/>
    </xf>
    <xf numFmtId="184" fontId="11" fillId="0" borderId="16" xfId="0" applyNumberFormat="1" applyFont="1" applyBorder="1" applyAlignment="1">
      <alignment horizontal="left" vertical="justify" inden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0" fontId="12" fillId="0" borderId="0" xfId="1" applyNumberFormat="1" applyFont="1" applyAlignment="1">
      <alignment vertical="center"/>
    </xf>
    <xf numFmtId="40" fontId="12" fillId="0" borderId="0" xfId="1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40" fontId="12" fillId="0" borderId="0" xfId="1" applyNumberFormat="1" applyFont="1" applyBorder="1" applyAlignment="1">
      <alignment vertical="center"/>
    </xf>
    <xf numFmtId="40" fontId="18" fillId="0" borderId="0" xfId="1" applyNumberFormat="1" applyFont="1" applyBorder="1" applyAlignment="1">
      <alignment vertical="center"/>
    </xf>
    <xf numFmtId="40" fontId="19" fillId="0" borderId="0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40" fontId="21" fillId="0" borderId="0" xfId="1" applyNumberFormat="1" applyFont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2" applyFont="1" applyAlignment="1">
      <alignment horizontal="right" vertical="center"/>
    </xf>
    <xf numFmtId="40" fontId="15" fillId="0" borderId="0" xfId="1" applyNumberFormat="1" applyFont="1" applyBorder="1" applyAlignment="1">
      <alignment vertical="center"/>
    </xf>
    <xf numFmtId="40" fontId="23" fillId="0" borderId="0" xfId="1" applyNumberFormat="1" applyFont="1" applyBorder="1" applyAlignment="1">
      <alignment vertical="center"/>
    </xf>
    <xf numFmtId="40" fontId="25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3">
      <alignment vertical="center"/>
    </xf>
    <xf numFmtId="0" fontId="26" fillId="0" borderId="0" xfId="3" applyAlignment="1">
      <alignment horizontal="center" vertical="center"/>
    </xf>
    <xf numFmtId="0" fontId="26" fillId="0" borderId="0" xfId="3" applyAlignment="1">
      <alignment horizontal="center" vertical="center"/>
    </xf>
    <xf numFmtId="40" fontId="15" fillId="0" borderId="0" xfId="1" applyNumberFormat="1" applyFont="1" applyBorder="1" applyAlignment="1">
      <alignment horizontal="center" vertical="center"/>
    </xf>
    <xf numFmtId="40" fontId="17" fillId="0" borderId="0" xfId="1" applyNumberFormat="1" applyFont="1" applyBorder="1" applyAlignment="1">
      <alignment horizontal="center" vertical="center"/>
    </xf>
    <xf numFmtId="40" fontId="24" fillId="0" borderId="0" xfId="1" applyNumberFormat="1" applyFont="1" applyBorder="1" applyAlignment="1">
      <alignment horizontal="center" vertical="center"/>
    </xf>
    <xf numFmtId="0" fontId="26" fillId="0" borderId="0" xfId="3" applyAlignment="1">
      <alignment horizontal="center" vertical="center"/>
    </xf>
    <xf numFmtId="0" fontId="9" fillId="0" borderId="0" xfId="0" applyFont="1" applyBorder="1" applyAlignment="1">
      <alignment horizontal="left"/>
    </xf>
    <xf numFmtId="14" fontId="1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4">
    <cellStyle name="ハイパーリンク" xfId="3" builtinId="8"/>
    <cellStyle name="桁区切り" xfId="1" builtinId="6"/>
    <cellStyle name="標準" xfId="0" builtinId="0"/>
    <cellStyle name="標準_Sheet2" xfId="2" xr:uid="{63B08699-7362-4CE4-806F-442C5AC49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430143</xdr:colOff>
      <xdr:row>6</xdr:row>
      <xdr:rowOff>10323</xdr:rowOff>
    </xdr:from>
    <xdr:ext cx="5325176" cy="286905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17600" y="1045649"/>
          <a:ext cx="5325176" cy="2869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solidFill>
            <a:schemeClr val="tx1"/>
          </a:solidFill>
        </a:ln>
      </xdr:spPr>
      <xdr:txBody>
        <a:bodyPr wrap="none" lIns="82296" tIns="73152" rIns="0" bIns="73152" anchor="ctr" upright="1">
          <a:spAutoFit/>
        </a:bodyPr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Century"/>
            </a:rPr>
            <a:t>“ TAKACHIHO ”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Standard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lnSpc>
              <a:spcPts val="5100"/>
            </a:lnSpc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Commutators</a:t>
          </a:r>
          <a:endParaRPr lang="ja-JP" altLang="en-US" sz="360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2200" b="0" i="1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(</a:t>
          </a:r>
          <a:r>
            <a:rPr lang="ja-JP" altLang="en-US" sz="2200" b="1" i="1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Version:20</a:t>
          </a:r>
          <a:r>
            <a:rPr lang="en-US" altLang="ja-JP" sz="2200" b="1" i="1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20</a:t>
          </a:r>
          <a:r>
            <a:rPr lang="ja-JP" altLang="en-US" sz="2200" b="1" i="1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/</a:t>
          </a:r>
          <a:r>
            <a:rPr lang="en-US" altLang="ja-JP" sz="2200" b="1" i="1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2</a:t>
          </a:r>
          <a:r>
            <a:rPr lang="ja-JP" altLang="en-US" sz="2200" b="1" i="1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）</a:t>
          </a:r>
          <a:endParaRPr lang="ja-JP" altLang="en-US" sz="2200" b="1" i="1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oneCellAnchor>
  <xdr:oneCellAnchor>
    <xdr:from>
      <xdr:col>1</xdr:col>
      <xdr:colOff>203752</xdr:colOff>
      <xdr:row>35</xdr:row>
      <xdr:rowOff>85193</xdr:rowOff>
    </xdr:from>
    <xdr:ext cx="5661615" cy="149086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1209" y="6172910"/>
          <a:ext cx="5661615" cy="14908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wrap="none" lIns="45720" tIns="41148" rIns="45720" bIns="41148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1" u="none" strike="noStrike" baseline="0">
              <a:solidFill>
                <a:srgbClr val="000000"/>
              </a:solidFill>
              <a:latin typeface="Century"/>
            </a:rPr>
            <a:t>TAKACHIHO INDUSTRIAL CO.,LTD.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</a:rPr>
            <a:t>1-35-4 Takenotsuka, Adachi-ku, Tokyo, 121-0813, JAPAN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</a:rPr>
            <a:t>TEL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81-3-5686-5491  FAX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81-3-5686-5494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E-mail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tkh@takachiho-ind.co.jp</a:t>
          </a: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URL:http://www.takachiho-ind.co.jp/</a:t>
          </a:r>
          <a:endParaRPr lang="ja-JP" altLang="en-US" sz="16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oneCellAnchor>
  <xdr:twoCellAnchor editAs="oneCell">
    <xdr:from>
      <xdr:col>8</xdr:col>
      <xdr:colOff>356153</xdr:colOff>
      <xdr:row>109</xdr:row>
      <xdr:rowOff>34372</xdr:rowOff>
    </xdr:from>
    <xdr:to>
      <xdr:col>9</xdr:col>
      <xdr:colOff>195056</xdr:colOff>
      <xdr:row>111</xdr:row>
      <xdr:rowOff>16564</xdr:rowOff>
    </xdr:to>
    <xdr:pic>
      <xdr:nvPicPr>
        <xdr:cNvPr id="4" name="Picture 5" descr="高千穂社章_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79" y="18993263"/>
          <a:ext cx="269599" cy="33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84</xdr:row>
          <xdr:rowOff>123825</xdr:rowOff>
        </xdr:from>
        <xdr:to>
          <xdr:col>13</xdr:col>
          <xdr:colOff>266700</xdr:colOff>
          <xdr:row>104</xdr:row>
          <xdr:rowOff>123825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171450</xdr:rowOff>
        </xdr:from>
        <xdr:to>
          <xdr:col>14</xdr:col>
          <xdr:colOff>161925</xdr:colOff>
          <xdr:row>137</xdr:row>
          <xdr:rowOff>47625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174</xdr:row>
          <xdr:rowOff>57150</xdr:rowOff>
        </xdr:from>
        <xdr:to>
          <xdr:col>15</xdr:col>
          <xdr:colOff>295275</xdr:colOff>
          <xdr:row>193</xdr:row>
          <xdr:rowOff>142875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197</xdr:row>
          <xdr:rowOff>95250</xdr:rowOff>
        </xdr:from>
        <xdr:to>
          <xdr:col>14</xdr:col>
          <xdr:colOff>419100</xdr:colOff>
          <xdr:row>215</xdr:row>
          <xdr:rowOff>95250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229</xdr:row>
          <xdr:rowOff>9525</xdr:rowOff>
        </xdr:from>
        <xdr:to>
          <xdr:col>14</xdr:col>
          <xdr:colOff>38100</xdr:colOff>
          <xdr:row>248</xdr:row>
          <xdr:rowOff>95250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253</xdr:row>
          <xdr:rowOff>57150</xdr:rowOff>
        </xdr:from>
        <xdr:to>
          <xdr:col>14</xdr:col>
          <xdr:colOff>257175</xdr:colOff>
          <xdr:row>272</xdr:row>
          <xdr:rowOff>114300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273328</xdr:colOff>
      <xdr:row>139</xdr:row>
      <xdr:rowOff>166895</xdr:rowOff>
    </xdr:from>
    <xdr:to>
      <xdr:col>15</xdr:col>
      <xdr:colOff>0</xdr:colOff>
      <xdr:row>159</xdr:row>
      <xdr:rowOff>116786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480" y="24343830"/>
          <a:ext cx="5325716" cy="34285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8</xdr:col>
      <xdr:colOff>356153</xdr:colOff>
      <xdr:row>165</xdr:row>
      <xdr:rowOff>34372</xdr:rowOff>
    </xdr:from>
    <xdr:ext cx="269599" cy="330062"/>
    <xdr:pic>
      <xdr:nvPicPr>
        <xdr:cNvPr id="18" name="Picture 5" descr="高千穂社章_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79" y="18993263"/>
          <a:ext cx="269599" cy="33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356153</xdr:colOff>
      <xdr:row>221</xdr:row>
      <xdr:rowOff>34372</xdr:rowOff>
    </xdr:from>
    <xdr:ext cx="269599" cy="330062"/>
    <xdr:pic>
      <xdr:nvPicPr>
        <xdr:cNvPr id="19" name="Picture 5" descr="高千穂社章_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79" y="28733611"/>
          <a:ext cx="269599" cy="33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356153</xdr:colOff>
      <xdr:row>277</xdr:row>
      <xdr:rowOff>34372</xdr:rowOff>
    </xdr:from>
    <xdr:ext cx="269599" cy="330062"/>
    <xdr:pic>
      <xdr:nvPicPr>
        <xdr:cNvPr id="20" name="Picture 5" descr="高千穂社章_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79" y="38473959"/>
          <a:ext cx="269599" cy="33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99442</xdr:colOff>
      <xdr:row>45</xdr:row>
      <xdr:rowOff>115983</xdr:rowOff>
    </xdr:from>
    <xdr:to>
      <xdr:col>10</xdr:col>
      <xdr:colOff>147869</xdr:colOff>
      <xdr:row>54</xdr:row>
      <xdr:rowOff>99618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9681" y="7943048"/>
          <a:ext cx="2201905" cy="15490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61</xdr:row>
          <xdr:rowOff>95250</xdr:rowOff>
        </xdr:from>
        <xdr:to>
          <xdr:col>14</xdr:col>
          <xdr:colOff>390525</xdr:colOff>
          <xdr:row>81</xdr:row>
          <xdr:rowOff>114300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6153-E417-4680-9E60-72A17240D70F}">
  <sheetPr codeName="Sheet1"/>
  <dimension ref="B1:Z465"/>
  <sheetViews>
    <sheetView showGridLines="0" tabSelected="1" view="pageBreakPreview" zoomScale="130" zoomScaleNormal="130" zoomScaleSheetLayoutView="130" workbookViewId="0">
      <selection activeCell="R249" sqref="R249"/>
    </sheetView>
  </sheetViews>
  <sheetFormatPr defaultRowHeight="12" x14ac:dyDescent="0.15"/>
  <cols>
    <col min="1" max="1" width="9" style="70"/>
    <col min="2" max="3" width="5.625" style="70" customWidth="1"/>
    <col min="4" max="4" width="5.625" style="71" customWidth="1"/>
    <col min="5" max="7" width="5.625" style="72" customWidth="1"/>
    <col min="8" max="12" width="5.625" style="73" customWidth="1"/>
    <col min="13" max="14" width="5.625" style="70" customWidth="1"/>
    <col min="15" max="15" width="5.625" style="71" customWidth="1"/>
    <col min="16" max="18" width="5.625" style="72" customWidth="1"/>
    <col min="19" max="23" width="5.625" style="73" customWidth="1"/>
    <col min="24" max="25" width="5.625" style="70" customWidth="1"/>
    <col min="26" max="259" width="9" style="70"/>
    <col min="260" max="260" width="3.625" style="70" customWidth="1"/>
    <col min="261" max="261" width="1.25" style="70" customWidth="1"/>
    <col min="262" max="262" width="2.625" style="70" customWidth="1"/>
    <col min="263" max="263" width="4.875" style="70" customWidth="1"/>
    <col min="264" max="268" width="6.375" style="70" customWidth="1"/>
    <col min="269" max="269" width="4.625" style="70" customWidth="1"/>
    <col min="270" max="270" width="0.875" style="70" customWidth="1"/>
    <col min="271" max="271" width="3.625" style="70" customWidth="1"/>
    <col min="272" max="272" width="1.25" style="70" customWidth="1"/>
    <col min="273" max="273" width="2.625" style="70" customWidth="1"/>
    <col min="274" max="274" width="4.875" style="70" customWidth="1"/>
    <col min="275" max="279" width="6.375" style="70" customWidth="1"/>
    <col min="280" max="280" width="4.625" style="70" customWidth="1"/>
    <col min="281" max="515" width="9" style="70"/>
    <col min="516" max="516" width="3.625" style="70" customWidth="1"/>
    <col min="517" max="517" width="1.25" style="70" customWidth="1"/>
    <col min="518" max="518" width="2.625" style="70" customWidth="1"/>
    <col min="519" max="519" width="4.875" style="70" customWidth="1"/>
    <col min="520" max="524" width="6.375" style="70" customWidth="1"/>
    <col min="525" max="525" width="4.625" style="70" customWidth="1"/>
    <col min="526" max="526" width="0.875" style="70" customWidth="1"/>
    <col min="527" max="527" width="3.625" style="70" customWidth="1"/>
    <col min="528" max="528" width="1.25" style="70" customWidth="1"/>
    <col min="529" max="529" width="2.625" style="70" customWidth="1"/>
    <col min="530" max="530" width="4.875" style="70" customWidth="1"/>
    <col min="531" max="535" width="6.375" style="70" customWidth="1"/>
    <col min="536" max="536" width="4.625" style="70" customWidth="1"/>
    <col min="537" max="771" width="9" style="70"/>
    <col min="772" max="772" width="3.625" style="70" customWidth="1"/>
    <col min="773" max="773" width="1.25" style="70" customWidth="1"/>
    <col min="774" max="774" width="2.625" style="70" customWidth="1"/>
    <col min="775" max="775" width="4.875" style="70" customWidth="1"/>
    <col min="776" max="780" width="6.375" style="70" customWidth="1"/>
    <col min="781" max="781" width="4.625" style="70" customWidth="1"/>
    <col min="782" max="782" width="0.875" style="70" customWidth="1"/>
    <col min="783" max="783" width="3.625" style="70" customWidth="1"/>
    <col min="784" max="784" width="1.25" style="70" customWidth="1"/>
    <col min="785" max="785" width="2.625" style="70" customWidth="1"/>
    <col min="786" max="786" width="4.875" style="70" customWidth="1"/>
    <col min="787" max="791" width="6.375" style="70" customWidth="1"/>
    <col min="792" max="792" width="4.625" style="70" customWidth="1"/>
    <col min="793" max="1027" width="9" style="70"/>
    <col min="1028" max="1028" width="3.625" style="70" customWidth="1"/>
    <col min="1029" max="1029" width="1.25" style="70" customWidth="1"/>
    <col min="1030" max="1030" width="2.625" style="70" customWidth="1"/>
    <col min="1031" max="1031" width="4.875" style="70" customWidth="1"/>
    <col min="1032" max="1036" width="6.375" style="70" customWidth="1"/>
    <col min="1037" max="1037" width="4.625" style="70" customWidth="1"/>
    <col min="1038" max="1038" width="0.875" style="70" customWidth="1"/>
    <col min="1039" max="1039" width="3.625" style="70" customWidth="1"/>
    <col min="1040" max="1040" width="1.25" style="70" customWidth="1"/>
    <col min="1041" max="1041" width="2.625" style="70" customWidth="1"/>
    <col min="1042" max="1042" width="4.875" style="70" customWidth="1"/>
    <col min="1043" max="1047" width="6.375" style="70" customWidth="1"/>
    <col min="1048" max="1048" width="4.625" style="70" customWidth="1"/>
    <col min="1049" max="1283" width="9" style="70"/>
    <col min="1284" max="1284" width="3.625" style="70" customWidth="1"/>
    <col min="1285" max="1285" width="1.25" style="70" customWidth="1"/>
    <col min="1286" max="1286" width="2.625" style="70" customWidth="1"/>
    <col min="1287" max="1287" width="4.875" style="70" customWidth="1"/>
    <col min="1288" max="1292" width="6.375" style="70" customWidth="1"/>
    <col min="1293" max="1293" width="4.625" style="70" customWidth="1"/>
    <col min="1294" max="1294" width="0.875" style="70" customWidth="1"/>
    <col min="1295" max="1295" width="3.625" style="70" customWidth="1"/>
    <col min="1296" max="1296" width="1.25" style="70" customWidth="1"/>
    <col min="1297" max="1297" width="2.625" style="70" customWidth="1"/>
    <col min="1298" max="1298" width="4.875" style="70" customWidth="1"/>
    <col min="1299" max="1303" width="6.375" style="70" customWidth="1"/>
    <col min="1304" max="1304" width="4.625" style="70" customWidth="1"/>
    <col min="1305" max="1539" width="9" style="70"/>
    <col min="1540" max="1540" width="3.625" style="70" customWidth="1"/>
    <col min="1541" max="1541" width="1.25" style="70" customWidth="1"/>
    <col min="1542" max="1542" width="2.625" style="70" customWidth="1"/>
    <col min="1543" max="1543" width="4.875" style="70" customWidth="1"/>
    <col min="1544" max="1548" width="6.375" style="70" customWidth="1"/>
    <col min="1549" max="1549" width="4.625" style="70" customWidth="1"/>
    <col min="1550" max="1550" width="0.875" style="70" customWidth="1"/>
    <col min="1551" max="1551" width="3.625" style="70" customWidth="1"/>
    <col min="1552" max="1552" width="1.25" style="70" customWidth="1"/>
    <col min="1553" max="1553" width="2.625" style="70" customWidth="1"/>
    <col min="1554" max="1554" width="4.875" style="70" customWidth="1"/>
    <col min="1555" max="1559" width="6.375" style="70" customWidth="1"/>
    <col min="1560" max="1560" width="4.625" style="70" customWidth="1"/>
    <col min="1561" max="1795" width="9" style="70"/>
    <col min="1796" max="1796" width="3.625" style="70" customWidth="1"/>
    <col min="1797" max="1797" width="1.25" style="70" customWidth="1"/>
    <col min="1798" max="1798" width="2.625" style="70" customWidth="1"/>
    <col min="1799" max="1799" width="4.875" style="70" customWidth="1"/>
    <col min="1800" max="1804" width="6.375" style="70" customWidth="1"/>
    <col min="1805" max="1805" width="4.625" style="70" customWidth="1"/>
    <col min="1806" max="1806" width="0.875" style="70" customWidth="1"/>
    <col min="1807" max="1807" width="3.625" style="70" customWidth="1"/>
    <col min="1808" max="1808" width="1.25" style="70" customWidth="1"/>
    <col min="1809" max="1809" width="2.625" style="70" customWidth="1"/>
    <col min="1810" max="1810" width="4.875" style="70" customWidth="1"/>
    <col min="1811" max="1815" width="6.375" style="70" customWidth="1"/>
    <col min="1816" max="1816" width="4.625" style="70" customWidth="1"/>
    <col min="1817" max="2051" width="9" style="70"/>
    <col min="2052" max="2052" width="3.625" style="70" customWidth="1"/>
    <col min="2053" max="2053" width="1.25" style="70" customWidth="1"/>
    <col min="2054" max="2054" width="2.625" style="70" customWidth="1"/>
    <col min="2055" max="2055" width="4.875" style="70" customWidth="1"/>
    <col min="2056" max="2060" width="6.375" style="70" customWidth="1"/>
    <col min="2061" max="2061" width="4.625" style="70" customWidth="1"/>
    <col min="2062" max="2062" width="0.875" style="70" customWidth="1"/>
    <col min="2063" max="2063" width="3.625" style="70" customWidth="1"/>
    <col min="2064" max="2064" width="1.25" style="70" customWidth="1"/>
    <col min="2065" max="2065" width="2.625" style="70" customWidth="1"/>
    <col min="2066" max="2066" width="4.875" style="70" customWidth="1"/>
    <col min="2067" max="2071" width="6.375" style="70" customWidth="1"/>
    <col min="2072" max="2072" width="4.625" style="70" customWidth="1"/>
    <col min="2073" max="2307" width="9" style="70"/>
    <col min="2308" max="2308" width="3.625" style="70" customWidth="1"/>
    <col min="2309" max="2309" width="1.25" style="70" customWidth="1"/>
    <col min="2310" max="2310" width="2.625" style="70" customWidth="1"/>
    <col min="2311" max="2311" width="4.875" style="70" customWidth="1"/>
    <col min="2312" max="2316" width="6.375" style="70" customWidth="1"/>
    <col min="2317" max="2317" width="4.625" style="70" customWidth="1"/>
    <col min="2318" max="2318" width="0.875" style="70" customWidth="1"/>
    <col min="2319" max="2319" width="3.625" style="70" customWidth="1"/>
    <col min="2320" max="2320" width="1.25" style="70" customWidth="1"/>
    <col min="2321" max="2321" width="2.625" style="70" customWidth="1"/>
    <col min="2322" max="2322" width="4.875" style="70" customWidth="1"/>
    <col min="2323" max="2327" width="6.375" style="70" customWidth="1"/>
    <col min="2328" max="2328" width="4.625" style="70" customWidth="1"/>
    <col min="2329" max="2563" width="9" style="70"/>
    <col min="2564" max="2564" width="3.625" style="70" customWidth="1"/>
    <col min="2565" max="2565" width="1.25" style="70" customWidth="1"/>
    <col min="2566" max="2566" width="2.625" style="70" customWidth="1"/>
    <col min="2567" max="2567" width="4.875" style="70" customWidth="1"/>
    <col min="2568" max="2572" width="6.375" style="70" customWidth="1"/>
    <col min="2573" max="2573" width="4.625" style="70" customWidth="1"/>
    <col min="2574" max="2574" width="0.875" style="70" customWidth="1"/>
    <col min="2575" max="2575" width="3.625" style="70" customWidth="1"/>
    <col min="2576" max="2576" width="1.25" style="70" customWidth="1"/>
    <col min="2577" max="2577" width="2.625" style="70" customWidth="1"/>
    <col min="2578" max="2578" width="4.875" style="70" customWidth="1"/>
    <col min="2579" max="2583" width="6.375" style="70" customWidth="1"/>
    <col min="2584" max="2584" width="4.625" style="70" customWidth="1"/>
    <col min="2585" max="2819" width="9" style="70"/>
    <col min="2820" max="2820" width="3.625" style="70" customWidth="1"/>
    <col min="2821" max="2821" width="1.25" style="70" customWidth="1"/>
    <col min="2822" max="2822" width="2.625" style="70" customWidth="1"/>
    <col min="2823" max="2823" width="4.875" style="70" customWidth="1"/>
    <col min="2824" max="2828" width="6.375" style="70" customWidth="1"/>
    <col min="2829" max="2829" width="4.625" style="70" customWidth="1"/>
    <col min="2830" max="2830" width="0.875" style="70" customWidth="1"/>
    <col min="2831" max="2831" width="3.625" style="70" customWidth="1"/>
    <col min="2832" max="2832" width="1.25" style="70" customWidth="1"/>
    <col min="2833" max="2833" width="2.625" style="70" customWidth="1"/>
    <col min="2834" max="2834" width="4.875" style="70" customWidth="1"/>
    <col min="2835" max="2839" width="6.375" style="70" customWidth="1"/>
    <col min="2840" max="2840" width="4.625" style="70" customWidth="1"/>
    <col min="2841" max="3075" width="9" style="70"/>
    <col min="3076" max="3076" width="3.625" style="70" customWidth="1"/>
    <col min="3077" max="3077" width="1.25" style="70" customWidth="1"/>
    <col min="3078" max="3078" width="2.625" style="70" customWidth="1"/>
    <col min="3079" max="3079" width="4.875" style="70" customWidth="1"/>
    <col min="3080" max="3084" width="6.375" style="70" customWidth="1"/>
    <col min="3085" max="3085" width="4.625" style="70" customWidth="1"/>
    <col min="3086" max="3086" width="0.875" style="70" customWidth="1"/>
    <col min="3087" max="3087" width="3.625" style="70" customWidth="1"/>
    <col min="3088" max="3088" width="1.25" style="70" customWidth="1"/>
    <col min="3089" max="3089" width="2.625" style="70" customWidth="1"/>
    <col min="3090" max="3090" width="4.875" style="70" customWidth="1"/>
    <col min="3091" max="3095" width="6.375" style="70" customWidth="1"/>
    <col min="3096" max="3096" width="4.625" style="70" customWidth="1"/>
    <col min="3097" max="3331" width="9" style="70"/>
    <col min="3332" max="3332" width="3.625" style="70" customWidth="1"/>
    <col min="3333" max="3333" width="1.25" style="70" customWidth="1"/>
    <col min="3334" max="3334" width="2.625" style="70" customWidth="1"/>
    <col min="3335" max="3335" width="4.875" style="70" customWidth="1"/>
    <col min="3336" max="3340" width="6.375" style="70" customWidth="1"/>
    <col min="3341" max="3341" width="4.625" style="70" customWidth="1"/>
    <col min="3342" max="3342" width="0.875" style="70" customWidth="1"/>
    <col min="3343" max="3343" width="3.625" style="70" customWidth="1"/>
    <col min="3344" max="3344" width="1.25" style="70" customWidth="1"/>
    <col min="3345" max="3345" width="2.625" style="70" customWidth="1"/>
    <col min="3346" max="3346" width="4.875" style="70" customWidth="1"/>
    <col min="3347" max="3351" width="6.375" style="70" customWidth="1"/>
    <col min="3352" max="3352" width="4.625" style="70" customWidth="1"/>
    <col min="3353" max="3587" width="9" style="70"/>
    <col min="3588" max="3588" width="3.625" style="70" customWidth="1"/>
    <col min="3589" max="3589" width="1.25" style="70" customWidth="1"/>
    <col min="3590" max="3590" width="2.625" style="70" customWidth="1"/>
    <col min="3591" max="3591" width="4.875" style="70" customWidth="1"/>
    <col min="3592" max="3596" width="6.375" style="70" customWidth="1"/>
    <col min="3597" max="3597" width="4.625" style="70" customWidth="1"/>
    <col min="3598" max="3598" width="0.875" style="70" customWidth="1"/>
    <col min="3599" max="3599" width="3.625" style="70" customWidth="1"/>
    <col min="3600" max="3600" width="1.25" style="70" customWidth="1"/>
    <col min="3601" max="3601" width="2.625" style="70" customWidth="1"/>
    <col min="3602" max="3602" width="4.875" style="70" customWidth="1"/>
    <col min="3603" max="3607" width="6.375" style="70" customWidth="1"/>
    <col min="3608" max="3608" width="4.625" style="70" customWidth="1"/>
    <col min="3609" max="3843" width="9" style="70"/>
    <col min="3844" max="3844" width="3.625" style="70" customWidth="1"/>
    <col min="3845" max="3845" width="1.25" style="70" customWidth="1"/>
    <col min="3846" max="3846" width="2.625" style="70" customWidth="1"/>
    <col min="3847" max="3847" width="4.875" style="70" customWidth="1"/>
    <col min="3848" max="3852" width="6.375" style="70" customWidth="1"/>
    <col min="3853" max="3853" width="4.625" style="70" customWidth="1"/>
    <col min="3854" max="3854" width="0.875" style="70" customWidth="1"/>
    <col min="3855" max="3855" width="3.625" style="70" customWidth="1"/>
    <col min="3856" max="3856" width="1.25" style="70" customWidth="1"/>
    <col min="3857" max="3857" width="2.625" style="70" customWidth="1"/>
    <col min="3858" max="3858" width="4.875" style="70" customWidth="1"/>
    <col min="3859" max="3863" width="6.375" style="70" customWidth="1"/>
    <col min="3864" max="3864" width="4.625" style="70" customWidth="1"/>
    <col min="3865" max="4099" width="9" style="70"/>
    <col min="4100" max="4100" width="3.625" style="70" customWidth="1"/>
    <col min="4101" max="4101" width="1.25" style="70" customWidth="1"/>
    <col min="4102" max="4102" width="2.625" style="70" customWidth="1"/>
    <col min="4103" max="4103" width="4.875" style="70" customWidth="1"/>
    <col min="4104" max="4108" width="6.375" style="70" customWidth="1"/>
    <col min="4109" max="4109" width="4.625" style="70" customWidth="1"/>
    <col min="4110" max="4110" width="0.875" style="70" customWidth="1"/>
    <col min="4111" max="4111" width="3.625" style="70" customWidth="1"/>
    <col min="4112" max="4112" width="1.25" style="70" customWidth="1"/>
    <col min="4113" max="4113" width="2.625" style="70" customWidth="1"/>
    <col min="4114" max="4114" width="4.875" style="70" customWidth="1"/>
    <col min="4115" max="4119" width="6.375" style="70" customWidth="1"/>
    <col min="4120" max="4120" width="4.625" style="70" customWidth="1"/>
    <col min="4121" max="4355" width="9" style="70"/>
    <col min="4356" max="4356" width="3.625" style="70" customWidth="1"/>
    <col min="4357" max="4357" width="1.25" style="70" customWidth="1"/>
    <col min="4358" max="4358" width="2.625" style="70" customWidth="1"/>
    <col min="4359" max="4359" width="4.875" style="70" customWidth="1"/>
    <col min="4360" max="4364" width="6.375" style="70" customWidth="1"/>
    <col min="4365" max="4365" width="4.625" style="70" customWidth="1"/>
    <col min="4366" max="4366" width="0.875" style="70" customWidth="1"/>
    <col min="4367" max="4367" width="3.625" style="70" customWidth="1"/>
    <col min="4368" max="4368" width="1.25" style="70" customWidth="1"/>
    <col min="4369" max="4369" width="2.625" style="70" customWidth="1"/>
    <col min="4370" max="4370" width="4.875" style="70" customWidth="1"/>
    <col min="4371" max="4375" width="6.375" style="70" customWidth="1"/>
    <col min="4376" max="4376" width="4.625" style="70" customWidth="1"/>
    <col min="4377" max="4611" width="9" style="70"/>
    <col min="4612" max="4612" width="3.625" style="70" customWidth="1"/>
    <col min="4613" max="4613" width="1.25" style="70" customWidth="1"/>
    <col min="4614" max="4614" width="2.625" style="70" customWidth="1"/>
    <col min="4615" max="4615" width="4.875" style="70" customWidth="1"/>
    <col min="4616" max="4620" width="6.375" style="70" customWidth="1"/>
    <col min="4621" max="4621" width="4.625" style="70" customWidth="1"/>
    <col min="4622" max="4622" width="0.875" style="70" customWidth="1"/>
    <col min="4623" max="4623" width="3.625" style="70" customWidth="1"/>
    <col min="4624" max="4624" width="1.25" style="70" customWidth="1"/>
    <col min="4625" max="4625" width="2.625" style="70" customWidth="1"/>
    <col min="4626" max="4626" width="4.875" style="70" customWidth="1"/>
    <col min="4627" max="4631" width="6.375" style="70" customWidth="1"/>
    <col min="4632" max="4632" width="4.625" style="70" customWidth="1"/>
    <col min="4633" max="4867" width="9" style="70"/>
    <col min="4868" max="4868" width="3.625" style="70" customWidth="1"/>
    <col min="4869" max="4869" width="1.25" style="70" customWidth="1"/>
    <col min="4870" max="4870" width="2.625" style="70" customWidth="1"/>
    <col min="4871" max="4871" width="4.875" style="70" customWidth="1"/>
    <col min="4872" max="4876" width="6.375" style="70" customWidth="1"/>
    <col min="4877" max="4877" width="4.625" style="70" customWidth="1"/>
    <col min="4878" max="4878" width="0.875" style="70" customWidth="1"/>
    <col min="4879" max="4879" width="3.625" style="70" customWidth="1"/>
    <col min="4880" max="4880" width="1.25" style="70" customWidth="1"/>
    <col min="4881" max="4881" width="2.625" style="70" customWidth="1"/>
    <col min="4882" max="4882" width="4.875" style="70" customWidth="1"/>
    <col min="4883" max="4887" width="6.375" style="70" customWidth="1"/>
    <col min="4888" max="4888" width="4.625" style="70" customWidth="1"/>
    <col min="4889" max="5123" width="9" style="70"/>
    <col min="5124" max="5124" width="3.625" style="70" customWidth="1"/>
    <col min="5125" max="5125" width="1.25" style="70" customWidth="1"/>
    <col min="5126" max="5126" width="2.625" style="70" customWidth="1"/>
    <col min="5127" max="5127" width="4.875" style="70" customWidth="1"/>
    <col min="5128" max="5132" width="6.375" style="70" customWidth="1"/>
    <col min="5133" max="5133" width="4.625" style="70" customWidth="1"/>
    <col min="5134" max="5134" width="0.875" style="70" customWidth="1"/>
    <col min="5135" max="5135" width="3.625" style="70" customWidth="1"/>
    <col min="5136" max="5136" width="1.25" style="70" customWidth="1"/>
    <col min="5137" max="5137" width="2.625" style="70" customWidth="1"/>
    <col min="5138" max="5138" width="4.875" style="70" customWidth="1"/>
    <col min="5139" max="5143" width="6.375" style="70" customWidth="1"/>
    <col min="5144" max="5144" width="4.625" style="70" customWidth="1"/>
    <col min="5145" max="5379" width="9" style="70"/>
    <col min="5380" max="5380" width="3.625" style="70" customWidth="1"/>
    <col min="5381" max="5381" width="1.25" style="70" customWidth="1"/>
    <col min="5382" max="5382" width="2.625" style="70" customWidth="1"/>
    <col min="5383" max="5383" width="4.875" style="70" customWidth="1"/>
    <col min="5384" max="5388" width="6.375" style="70" customWidth="1"/>
    <col min="5389" max="5389" width="4.625" style="70" customWidth="1"/>
    <col min="5390" max="5390" width="0.875" style="70" customWidth="1"/>
    <col min="5391" max="5391" width="3.625" style="70" customWidth="1"/>
    <col min="5392" max="5392" width="1.25" style="70" customWidth="1"/>
    <col min="5393" max="5393" width="2.625" style="70" customWidth="1"/>
    <col min="5394" max="5394" width="4.875" style="70" customWidth="1"/>
    <col min="5395" max="5399" width="6.375" style="70" customWidth="1"/>
    <col min="5400" max="5400" width="4.625" style="70" customWidth="1"/>
    <col min="5401" max="5635" width="9" style="70"/>
    <col min="5636" max="5636" width="3.625" style="70" customWidth="1"/>
    <col min="5637" max="5637" width="1.25" style="70" customWidth="1"/>
    <col min="5638" max="5638" width="2.625" style="70" customWidth="1"/>
    <col min="5639" max="5639" width="4.875" style="70" customWidth="1"/>
    <col min="5640" max="5644" width="6.375" style="70" customWidth="1"/>
    <col min="5645" max="5645" width="4.625" style="70" customWidth="1"/>
    <col min="5646" max="5646" width="0.875" style="70" customWidth="1"/>
    <col min="5647" max="5647" width="3.625" style="70" customWidth="1"/>
    <col min="5648" max="5648" width="1.25" style="70" customWidth="1"/>
    <col min="5649" max="5649" width="2.625" style="70" customWidth="1"/>
    <col min="5650" max="5650" width="4.875" style="70" customWidth="1"/>
    <col min="5651" max="5655" width="6.375" style="70" customWidth="1"/>
    <col min="5656" max="5656" width="4.625" style="70" customWidth="1"/>
    <col min="5657" max="5891" width="9" style="70"/>
    <col min="5892" max="5892" width="3.625" style="70" customWidth="1"/>
    <col min="5893" max="5893" width="1.25" style="70" customWidth="1"/>
    <col min="5894" max="5894" width="2.625" style="70" customWidth="1"/>
    <col min="5895" max="5895" width="4.875" style="70" customWidth="1"/>
    <col min="5896" max="5900" width="6.375" style="70" customWidth="1"/>
    <col min="5901" max="5901" width="4.625" style="70" customWidth="1"/>
    <col min="5902" max="5902" width="0.875" style="70" customWidth="1"/>
    <col min="5903" max="5903" width="3.625" style="70" customWidth="1"/>
    <col min="5904" max="5904" width="1.25" style="70" customWidth="1"/>
    <col min="5905" max="5905" width="2.625" style="70" customWidth="1"/>
    <col min="5906" max="5906" width="4.875" style="70" customWidth="1"/>
    <col min="5907" max="5911" width="6.375" style="70" customWidth="1"/>
    <col min="5912" max="5912" width="4.625" style="70" customWidth="1"/>
    <col min="5913" max="6147" width="9" style="70"/>
    <col min="6148" max="6148" width="3.625" style="70" customWidth="1"/>
    <col min="6149" max="6149" width="1.25" style="70" customWidth="1"/>
    <col min="6150" max="6150" width="2.625" style="70" customWidth="1"/>
    <col min="6151" max="6151" width="4.875" style="70" customWidth="1"/>
    <col min="6152" max="6156" width="6.375" style="70" customWidth="1"/>
    <col min="6157" max="6157" width="4.625" style="70" customWidth="1"/>
    <col min="6158" max="6158" width="0.875" style="70" customWidth="1"/>
    <col min="6159" max="6159" width="3.625" style="70" customWidth="1"/>
    <col min="6160" max="6160" width="1.25" style="70" customWidth="1"/>
    <col min="6161" max="6161" width="2.625" style="70" customWidth="1"/>
    <col min="6162" max="6162" width="4.875" style="70" customWidth="1"/>
    <col min="6163" max="6167" width="6.375" style="70" customWidth="1"/>
    <col min="6168" max="6168" width="4.625" style="70" customWidth="1"/>
    <col min="6169" max="6403" width="9" style="70"/>
    <col min="6404" max="6404" width="3.625" style="70" customWidth="1"/>
    <col min="6405" max="6405" width="1.25" style="70" customWidth="1"/>
    <col min="6406" max="6406" width="2.625" style="70" customWidth="1"/>
    <col min="6407" max="6407" width="4.875" style="70" customWidth="1"/>
    <col min="6408" max="6412" width="6.375" style="70" customWidth="1"/>
    <col min="6413" max="6413" width="4.625" style="70" customWidth="1"/>
    <col min="6414" max="6414" width="0.875" style="70" customWidth="1"/>
    <col min="6415" max="6415" width="3.625" style="70" customWidth="1"/>
    <col min="6416" max="6416" width="1.25" style="70" customWidth="1"/>
    <col min="6417" max="6417" width="2.625" style="70" customWidth="1"/>
    <col min="6418" max="6418" width="4.875" style="70" customWidth="1"/>
    <col min="6419" max="6423" width="6.375" style="70" customWidth="1"/>
    <col min="6424" max="6424" width="4.625" style="70" customWidth="1"/>
    <col min="6425" max="6659" width="9" style="70"/>
    <col min="6660" max="6660" width="3.625" style="70" customWidth="1"/>
    <col min="6661" max="6661" width="1.25" style="70" customWidth="1"/>
    <col min="6662" max="6662" width="2.625" style="70" customWidth="1"/>
    <col min="6663" max="6663" width="4.875" style="70" customWidth="1"/>
    <col min="6664" max="6668" width="6.375" style="70" customWidth="1"/>
    <col min="6669" max="6669" width="4.625" style="70" customWidth="1"/>
    <col min="6670" max="6670" width="0.875" style="70" customWidth="1"/>
    <col min="6671" max="6671" width="3.625" style="70" customWidth="1"/>
    <col min="6672" max="6672" width="1.25" style="70" customWidth="1"/>
    <col min="6673" max="6673" width="2.625" style="70" customWidth="1"/>
    <col min="6674" max="6674" width="4.875" style="70" customWidth="1"/>
    <col min="6675" max="6679" width="6.375" style="70" customWidth="1"/>
    <col min="6680" max="6680" width="4.625" style="70" customWidth="1"/>
    <col min="6681" max="6915" width="9" style="70"/>
    <col min="6916" max="6916" width="3.625" style="70" customWidth="1"/>
    <col min="6917" max="6917" width="1.25" style="70" customWidth="1"/>
    <col min="6918" max="6918" width="2.625" style="70" customWidth="1"/>
    <col min="6919" max="6919" width="4.875" style="70" customWidth="1"/>
    <col min="6920" max="6924" width="6.375" style="70" customWidth="1"/>
    <col min="6925" max="6925" width="4.625" style="70" customWidth="1"/>
    <col min="6926" max="6926" width="0.875" style="70" customWidth="1"/>
    <col min="6927" max="6927" width="3.625" style="70" customWidth="1"/>
    <col min="6928" max="6928" width="1.25" style="70" customWidth="1"/>
    <col min="6929" max="6929" width="2.625" style="70" customWidth="1"/>
    <col min="6930" max="6930" width="4.875" style="70" customWidth="1"/>
    <col min="6931" max="6935" width="6.375" style="70" customWidth="1"/>
    <col min="6936" max="6936" width="4.625" style="70" customWidth="1"/>
    <col min="6937" max="7171" width="9" style="70"/>
    <col min="7172" max="7172" width="3.625" style="70" customWidth="1"/>
    <col min="7173" max="7173" width="1.25" style="70" customWidth="1"/>
    <col min="7174" max="7174" width="2.625" style="70" customWidth="1"/>
    <col min="7175" max="7175" width="4.875" style="70" customWidth="1"/>
    <col min="7176" max="7180" width="6.375" style="70" customWidth="1"/>
    <col min="7181" max="7181" width="4.625" style="70" customWidth="1"/>
    <col min="7182" max="7182" width="0.875" style="70" customWidth="1"/>
    <col min="7183" max="7183" width="3.625" style="70" customWidth="1"/>
    <col min="7184" max="7184" width="1.25" style="70" customWidth="1"/>
    <col min="7185" max="7185" width="2.625" style="70" customWidth="1"/>
    <col min="7186" max="7186" width="4.875" style="70" customWidth="1"/>
    <col min="7187" max="7191" width="6.375" style="70" customWidth="1"/>
    <col min="7192" max="7192" width="4.625" style="70" customWidth="1"/>
    <col min="7193" max="7427" width="9" style="70"/>
    <col min="7428" max="7428" width="3.625" style="70" customWidth="1"/>
    <col min="7429" max="7429" width="1.25" style="70" customWidth="1"/>
    <col min="7430" max="7430" width="2.625" style="70" customWidth="1"/>
    <col min="7431" max="7431" width="4.875" style="70" customWidth="1"/>
    <col min="7432" max="7436" width="6.375" style="70" customWidth="1"/>
    <col min="7437" max="7437" width="4.625" style="70" customWidth="1"/>
    <col min="7438" max="7438" width="0.875" style="70" customWidth="1"/>
    <col min="7439" max="7439" width="3.625" style="70" customWidth="1"/>
    <col min="7440" max="7440" width="1.25" style="70" customWidth="1"/>
    <col min="7441" max="7441" width="2.625" style="70" customWidth="1"/>
    <col min="7442" max="7442" width="4.875" style="70" customWidth="1"/>
    <col min="7443" max="7447" width="6.375" style="70" customWidth="1"/>
    <col min="7448" max="7448" width="4.625" style="70" customWidth="1"/>
    <col min="7449" max="7683" width="9" style="70"/>
    <col min="7684" max="7684" width="3.625" style="70" customWidth="1"/>
    <col min="7685" max="7685" width="1.25" style="70" customWidth="1"/>
    <col min="7686" max="7686" width="2.625" style="70" customWidth="1"/>
    <col min="7687" max="7687" width="4.875" style="70" customWidth="1"/>
    <col min="7688" max="7692" width="6.375" style="70" customWidth="1"/>
    <col min="7693" max="7693" width="4.625" style="70" customWidth="1"/>
    <col min="7694" max="7694" width="0.875" style="70" customWidth="1"/>
    <col min="7695" max="7695" width="3.625" style="70" customWidth="1"/>
    <col min="7696" max="7696" width="1.25" style="70" customWidth="1"/>
    <col min="7697" max="7697" width="2.625" style="70" customWidth="1"/>
    <col min="7698" max="7698" width="4.875" style="70" customWidth="1"/>
    <col min="7699" max="7703" width="6.375" style="70" customWidth="1"/>
    <col min="7704" max="7704" width="4.625" style="70" customWidth="1"/>
    <col min="7705" max="7939" width="9" style="70"/>
    <col min="7940" max="7940" width="3.625" style="70" customWidth="1"/>
    <col min="7941" max="7941" width="1.25" style="70" customWidth="1"/>
    <col min="7942" max="7942" width="2.625" style="70" customWidth="1"/>
    <col min="7943" max="7943" width="4.875" style="70" customWidth="1"/>
    <col min="7944" max="7948" width="6.375" style="70" customWidth="1"/>
    <col min="7949" max="7949" width="4.625" style="70" customWidth="1"/>
    <col min="7950" max="7950" width="0.875" style="70" customWidth="1"/>
    <col min="7951" max="7951" width="3.625" style="70" customWidth="1"/>
    <col min="7952" max="7952" width="1.25" style="70" customWidth="1"/>
    <col min="7953" max="7953" width="2.625" style="70" customWidth="1"/>
    <col min="7954" max="7954" width="4.875" style="70" customWidth="1"/>
    <col min="7955" max="7959" width="6.375" style="70" customWidth="1"/>
    <col min="7960" max="7960" width="4.625" style="70" customWidth="1"/>
    <col min="7961" max="8195" width="9" style="70"/>
    <col min="8196" max="8196" width="3.625" style="70" customWidth="1"/>
    <col min="8197" max="8197" width="1.25" style="70" customWidth="1"/>
    <col min="8198" max="8198" width="2.625" style="70" customWidth="1"/>
    <col min="8199" max="8199" width="4.875" style="70" customWidth="1"/>
    <col min="8200" max="8204" width="6.375" style="70" customWidth="1"/>
    <col min="8205" max="8205" width="4.625" style="70" customWidth="1"/>
    <col min="8206" max="8206" width="0.875" style="70" customWidth="1"/>
    <col min="8207" max="8207" width="3.625" style="70" customWidth="1"/>
    <col min="8208" max="8208" width="1.25" style="70" customWidth="1"/>
    <col min="8209" max="8209" width="2.625" style="70" customWidth="1"/>
    <col min="8210" max="8210" width="4.875" style="70" customWidth="1"/>
    <col min="8211" max="8215" width="6.375" style="70" customWidth="1"/>
    <col min="8216" max="8216" width="4.625" style="70" customWidth="1"/>
    <col min="8217" max="8451" width="9" style="70"/>
    <col min="8452" max="8452" width="3.625" style="70" customWidth="1"/>
    <col min="8453" max="8453" width="1.25" style="70" customWidth="1"/>
    <col min="8454" max="8454" width="2.625" style="70" customWidth="1"/>
    <col min="8455" max="8455" width="4.875" style="70" customWidth="1"/>
    <col min="8456" max="8460" width="6.375" style="70" customWidth="1"/>
    <col min="8461" max="8461" width="4.625" style="70" customWidth="1"/>
    <col min="8462" max="8462" width="0.875" style="70" customWidth="1"/>
    <col min="8463" max="8463" width="3.625" style="70" customWidth="1"/>
    <col min="8464" max="8464" width="1.25" style="70" customWidth="1"/>
    <col min="8465" max="8465" width="2.625" style="70" customWidth="1"/>
    <col min="8466" max="8466" width="4.875" style="70" customWidth="1"/>
    <col min="8467" max="8471" width="6.375" style="70" customWidth="1"/>
    <col min="8472" max="8472" width="4.625" style="70" customWidth="1"/>
    <col min="8473" max="8707" width="9" style="70"/>
    <col min="8708" max="8708" width="3.625" style="70" customWidth="1"/>
    <col min="8709" max="8709" width="1.25" style="70" customWidth="1"/>
    <col min="8710" max="8710" width="2.625" style="70" customWidth="1"/>
    <col min="8711" max="8711" width="4.875" style="70" customWidth="1"/>
    <col min="8712" max="8716" width="6.375" style="70" customWidth="1"/>
    <col min="8717" max="8717" width="4.625" style="70" customWidth="1"/>
    <col min="8718" max="8718" width="0.875" style="70" customWidth="1"/>
    <col min="8719" max="8719" width="3.625" style="70" customWidth="1"/>
    <col min="8720" max="8720" width="1.25" style="70" customWidth="1"/>
    <col min="8721" max="8721" width="2.625" style="70" customWidth="1"/>
    <col min="8722" max="8722" width="4.875" style="70" customWidth="1"/>
    <col min="8723" max="8727" width="6.375" style="70" customWidth="1"/>
    <col min="8728" max="8728" width="4.625" style="70" customWidth="1"/>
    <col min="8729" max="8963" width="9" style="70"/>
    <col min="8964" max="8964" width="3.625" style="70" customWidth="1"/>
    <col min="8965" max="8965" width="1.25" style="70" customWidth="1"/>
    <col min="8966" max="8966" width="2.625" style="70" customWidth="1"/>
    <col min="8967" max="8967" width="4.875" style="70" customWidth="1"/>
    <col min="8968" max="8972" width="6.375" style="70" customWidth="1"/>
    <col min="8973" max="8973" width="4.625" style="70" customWidth="1"/>
    <col min="8974" max="8974" width="0.875" style="70" customWidth="1"/>
    <col min="8975" max="8975" width="3.625" style="70" customWidth="1"/>
    <col min="8976" max="8976" width="1.25" style="70" customWidth="1"/>
    <col min="8977" max="8977" width="2.625" style="70" customWidth="1"/>
    <col min="8978" max="8978" width="4.875" style="70" customWidth="1"/>
    <col min="8979" max="8983" width="6.375" style="70" customWidth="1"/>
    <col min="8984" max="8984" width="4.625" style="70" customWidth="1"/>
    <col min="8985" max="9219" width="9" style="70"/>
    <col min="9220" max="9220" width="3.625" style="70" customWidth="1"/>
    <col min="9221" max="9221" width="1.25" style="70" customWidth="1"/>
    <col min="9222" max="9222" width="2.625" style="70" customWidth="1"/>
    <col min="9223" max="9223" width="4.875" style="70" customWidth="1"/>
    <col min="9224" max="9228" width="6.375" style="70" customWidth="1"/>
    <col min="9229" max="9229" width="4.625" style="70" customWidth="1"/>
    <col min="9230" max="9230" width="0.875" style="70" customWidth="1"/>
    <col min="9231" max="9231" width="3.625" style="70" customWidth="1"/>
    <col min="9232" max="9232" width="1.25" style="70" customWidth="1"/>
    <col min="9233" max="9233" width="2.625" style="70" customWidth="1"/>
    <col min="9234" max="9234" width="4.875" style="70" customWidth="1"/>
    <col min="9235" max="9239" width="6.375" style="70" customWidth="1"/>
    <col min="9240" max="9240" width="4.625" style="70" customWidth="1"/>
    <col min="9241" max="9475" width="9" style="70"/>
    <col min="9476" max="9476" width="3.625" style="70" customWidth="1"/>
    <col min="9477" max="9477" width="1.25" style="70" customWidth="1"/>
    <col min="9478" max="9478" width="2.625" style="70" customWidth="1"/>
    <col min="9479" max="9479" width="4.875" style="70" customWidth="1"/>
    <col min="9480" max="9484" width="6.375" style="70" customWidth="1"/>
    <col min="9485" max="9485" width="4.625" style="70" customWidth="1"/>
    <col min="9486" max="9486" width="0.875" style="70" customWidth="1"/>
    <col min="9487" max="9487" width="3.625" style="70" customWidth="1"/>
    <col min="9488" max="9488" width="1.25" style="70" customWidth="1"/>
    <col min="9489" max="9489" width="2.625" style="70" customWidth="1"/>
    <col min="9490" max="9490" width="4.875" style="70" customWidth="1"/>
    <col min="9491" max="9495" width="6.375" style="70" customWidth="1"/>
    <col min="9496" max="9496" width="4.625" style="70" customWidth="1"/>
    <col min="9497" max="9731" width="9" style="70"/>
    <col min="9732" max="9732" width="3.625" style="70" customWidth="1"/>
    <col min="9733" max="9733" width="1.25" style="70" customWidth="1"/>
    <col min="9734" max="9734" width="2.625" style="70" customWidth="1"/>
    <col min="9735" max="9735" width="4.875" style="70" customWidth="1"/>
    <col min="9736" max="9740" width="6.375" style="70" customWidth="1"/>
    <col min="9741" max="9741" width="4.625" style="70" customWidth="1"/>
    <col min="9742" max="9742" width="0.875" style="70" customWidth="1"/>
    <col min="9743" max="9743" width="3.625" style="70" customWidth="1"/>
    <col min="9744" max="9744" width="1.25" style="70" customWidth="1"/>
    <col min="9745" max="9745" width="2.625" style="70" customWidth="1"/>
    <col min="9746" max="9746" width="4.875" style="70" customWidth="1"/>
    <col min="9747" max="9751" width="6.375" style="70" customWidth="1"/>
    <col min="9752" max="9752" width="4.625" style="70" customWidth="1"/>
    <col min="9753" max="9987" width="9" style="70"/>
    <col min="9988" max="9988" width="3.625" style="70" customWidth="1"/>
    <col min="9989" max="9989" width="1.25" style="70" customWidth="1"/>
    <col min="9990" max="9990" width="2.625" style="70" customWidth="1"/>
    <col min="9991" max="9991" width="4.875" style="70" customWidth="1"/>
    <col min="9992" max="9996" width="6.375" style="70" customWidth="1"/>
    <col min="9997" max="9997" width="4.625" style="70" customWidth="1"/>
    <col min="9998" max="9998" width="0.875" style="70" customWidth="1"/>
    <col min="9999" max="9999" width="3.625" style="70" customWidth="1"/>
    <col min="10000" max="10000" width="1.25" style="70" customWidth="1"/>
    <col min="10001" max="10001" width="2.625" style="70" customWidth="1"/>
    <col min="10002" max="10002" width="4.875" style="70" customWidth="1"/>
    <col min="10003" max="10007" width="6.375" style="70" customWidth="1"/>
    <col min="10008" max="10008" width="4.625" style="70" customWidth="1"/>
    <col min="10009" max="10243" width="9" style="70"/>
    <col min="10244" max="10244" width="3.625" style="70" customWidth="1"/>
    <col min="10245" max="10245" width="1.25" style="70" customWidth="1"/>
    <col min="10246" max="10246" width="2.625" style="70" customWidth="1"/>
    <col min="10247" max="10247" width="4.875" style="70" customWidth="1"/>
    <col min="10248" max="10252" width="6.375" style="70" customWidth="1"/>
    <col min="10253" max="10253" width="4.625" style="70" customWidth="1"/>
    <col min="10254" max="10254" width="0.875" style="70" customWidth="1"/>
    <col min="10255" max="10255" width="3.625" style="70" customWidth="1"/>
    <col min="10256" max="10256" width="1.25" style="70" customWidth="1"/>
    <col min="10257" max="10257" width="2.625" style="70" customWidth="1"/>
    <col min="10258" max="10258" width="4.875" style="70" customWidth="1"/>
    <col min="10259" max="10263" width="6.375" style="70" customWidth="1"/>
    <col min="10264" max="10264" width="4.625" style="70" customWidth="1"/>
    <col min="10265" max="10499" width="9" style="70"/>
    <col min="10500" max="10500" width="3.625" style="70" customWidth="1"/>
    <col min="10501" max="10501" width="1.25" style="70" customWidth="1"/>
    <col min="10502" max="10502" width="2.625" style="70" customWidth="1"/>
    <col min="10503" max="10503" width="4.875" style="70" customWidth="1"/>
    <col min="10504" max="10508" width="6.375" style="70" customWidth="1"/>
    <col min="10509" max="10509" width="4.625" style="70" customWidth="1"/>
    <col min="10510" max="10510" width="0.875" style="70" customWidth="1"/>
    <col min="10511" max="10511" width="3.625" style="70" customWidth="1"/>
    <col min="10512" max="10512" width="1.25" style="70" customWidth="1"/>
    <col min="10513" max="10513" width="2.625" style="70" customWidth="1"/>
    <col min="10514" max="10514" width="4.875" style="70" customWidth="1"/>
    <col min="10515" max="10519" width="6.375" style="70" customWidth="1"/>
    <col min="10520" max="10520" width="4.625" style="70" customWidth="1"/>
    <col min="10521" max="10755" width="9" style="70"/>
    <col min="10756" max="10756" width="3.625" style="70" customWidth="1"/>
    <col min="10757" max="10757" width="1.25" style="70" customWidth="1"/>
    <col min="10758" max="10758" width="2.625" style="70" customWidth="1"/>
    <col min="10759" max="10759" width="4.875" style="70" customWidth="1"/>
    <col min="10760" max="10764" width="6.375" style="70" customWidth="1"/>
    <col min="10765" max="10765" width="4.625" style="70" customWidth="1"/>
    <col min="10766" max="10766" width="0.875" style="70" customWidth="1"/>
    <col min="10767" max="10767" width="3.625" style="70" customWidth="1"/>
    <col min="10768" max="10768" width="1.25" style="70" customWidth="1"/>
    <col min="10769" max="10769" width="2.625" style="70" customWidth="1"/>
    <col min="10770" max="10770" width="4.875" style="70" customWidth="1"/>
    <col min="10771" max="10775" width="6.375" style="70" customWidth="1"/>
    <col min="10776" max="10776" width="4.625" style="70" customWidth="1"/>
    <col min="10777" max="11011" width="9" style="70"/>
    <col min="11012" max="11012" width="3.625" style="70" customWidth="1"/>
    <col min="11013" max="11013" width="1.25" style="70" customWidth="1"/>
    <col min="11014" max="11014" width="2.625" style="70" customWidth="1"/>
    <col min="11015" max="11015" width="4.875" style="70" customWidth="1"/>
    <col min="11016" max="11020" width="6.375" style="70" customWidth="1"/>
    <col min="11021" max="11021" width="4.625" style="70" customWidth="1"/>
    <col min="11022" max="11022" width="0.875" style="70" customWidth="1"/>
    <col min="11023" max="11023" width="3.625" style="70" customWidth="1"/>
    <col min="11024" max="11024" width="1.25" style="70" customWidth="1"/>
    <col min="11025" max="11025" width="2.625" style="70" customWidth="1"/>
    <col min="11026" max="11026" width="4.875" style="70" customWidth="1"/>
    <col min="11027" max="11031" width="6.375" style="70" customWidth="1"/>
    <col min="11032" max="11032" width="4.625" style="70" customWidth="1"/>
    <col min="11033" max="11267" width="9" style="70"/>
    <col min="11268" max="11268" width="3.625" style="70" customWidth="1"/>
    <col min="11269" max="11269" width="1.25" style="70" customWidth="1"/>
    <col min="11270" max="11270" width="2.625" style="70" customWidth="1"/>
    <col min="11271" max="11271" width="4.875" style="70" customWidth="1"/>
    <col min="11272" max="11276" width="6.375" style="70" customWidth="1"/>
    <col min="11277" max="11277" width="4.625" style="70" customWidth="1"/>
    <col min="11278" max="11278" width="0.875" style="70" customWidth="1"/>
    <col min="11279" max="11279" width="3.625" style="70" customWidth="1"/>
    <col min="11280" max="11280" width="1.25" style="70" customWidth="1"/>
    <col min="11281" max="11281" width="2.625" style="70" customWidth="1"/>
    <col min="11282" max="11282" width="4.875" style="70" customWidth="1"/>
    <col min="11283" max="11287" width="6.375" style="70" customWidth="1"/>
    <col min="11288" max="11288" width="4.625" style="70" customWidth="1"/>
    <col min="11289" max="11523" width="9" style="70"/>
    <col min="11524" max="11524" width="3.625" style="70" customWidth="1"/>
    <col min="11525" max="11525" width="1.25" style="70" customWidth="1"/>
    <col min="11526" max="11526" width="2.625" style="70" customWidth="1"/>
    <col min="11527" max="11527" width="4.875" style="70" customWidth="1"/>
    <col min="11528" max="11532" width="6.375" style="70" customWidth="1"/>
    <col min="11533" max="11533" width="4.625" style="70" customWidth="1"/>
    <col min="11534" max="11534" width="0.875" style="70" customWidth="1"/>
    <col min="11535" max="11535" width="3.625" style="70" customWidth="1"/>
    <col min="11536" max="11536" width="1.25" style="70" customWidth="1"/>
    <col min="11537" max="11537" width="2.625" style="70" customWidth="1"/>
    <col min="11538" max="11538" width="4.875" style="70" customWidth="1"/>
    <col min="11539" max="11543" width="6.375" style="70" customWidth="1"/>
    <col min="11544" max="11544" width="4.625" style="70" customWidth="1"/>
    <col min="11545" max="11779" width="9" style="70"/>
    <col min="11780" max="11780" width="3.625" style="70" customWidth="1"/>
    <col min="11781" max="11781" width="1.25" style="70" customWidth="1"/>
    <col min="11782" max="11782" width="2.625" style="70" customWidth="1"/>
    <col min="11783" max="11783" width="4.875" style="70" customWidth="1"/>
    <col min="11784" max="11788" width="6.375" style="70" customWidth="1"/>
    <col min="11789" max="11789" width="4.625" style="70" customWidth="1"/>
    <col min="11790" max="11790" width="0.875" style="70" customWidth="1"/>
    <col min="11791" max="11791" width="3.625" style="70" customWidth="1"/>
    <col min="11792" max="11792" width="1.25" style="70" customWidth="1"/>
    <col min="11793" max="11793" width="2.625" style="70" customWidth="1"/>
    <col min="11794" max="11794" width="4.875" style="70" customWidth="1"/>
    <col min="11795" max="11799" width="6.375" style="70" customWidth="1"/>
    <col min="11800" max="11800" width="4.625" style="70" customWidth="1"/>
    <col min="11801" max="12035" width="9" style="70"/>
    <col min="12036" max="12036" width="3.625" style="70" customWidth="1"/>
    <col min="12037" max="12037" width="1.25" style="70" customWidth="1"/>
    <col min="12038" max="12038" width="2.625" style="70" customWidth="1"/>
    <col min="12039" max="12039" width="4.875" style="70" customWidth="1"/>
    <col min="12040" max="12044" width="6.375" style="70" customWidth="1"/>
    <col min="12045" max="12045" width="4.625" style="70" customWidth="1"/>
    <col min="12046" max="12046" width="0.875" style="70" customWidth="1"/>
    <col min="12047" max="12047" width="3.625" style="70" customWidth="1"/>
    <col min="12048" max="12048" width="1.25" style="70" customWidth="1"/>
    <col min="12049" max="12049" width="2.625" style="70" customWidth="1"/>
    <col min="12050" max="12050" width="4.875" style="70" customWidth="1"/>
    <col min="12051" max="12055" width="6.375" style="70" customWidth="1"/>
    <col min="12056" max="12056" width="4.625" style="70" customWidth="1"/>
    <col min="12057" max="12291" width="9" style="70"/>
    <col min="12292" max="12292" width="3.625" style="70" customWidth="1"/>
    <col min="12293" max="12293" width="1.25" style="70" customWidth="1"/>
    <col min="12294" max="12294" width="2.625" style="70" customWidth="1"/>
    <col min="12295" max="12295" width="4.875" style="70" customWidth="1"/>
    <col min="12296" max="12300" width="6.375" style="70" customWidth="1"/>
    <col min="12301" max="12301" width="4.625" style="70" customWidth="1"/>
    <col min="12302" max="12302" width="0.875" style="70" customWidth="1"/>
    <col min="12303" max="12303" width="3.625" style="70" customWidth="1"/>
    <col min="12304" max="12304" width="1.25" style="70" customWidth="1"/>
    <col min="12305" max="12305" width="2.625" style="70" customWidth="1"/>
    <col min="12306" max="12306" width="4.875" style="70" customWidth="1"/>
    <col min="12307" max="12311" width="6.375" style="70" customWidth="1"/>
    <col min="12312" max="12312" width="4.625" style="70" customWidth="1"/>
    <col min="12313" max="12547" width="9" style="70"/>
    <col min="12548" max="12548" width="3.625" style="70" customWidth="1"/>
    <col min="12549" max="12549" width="1.25" style="70" customWidth="1"/>
    <col min="12550" max="12550" width="2.625" style="70" customWidth="1"/>
    <col min="12551" max="12551" width="4.875" style="70" customWidth="1"/>
    <col min="12552" max="12556" width="6.375" style="70" customWidth="1"/>
    <col min="12557" max="12557" width="4.625" style="70" customWidth="1"/>
    <col min="12558" max="12558" width="0.875" style="70" customWidth="1"/>
    <col min="12559" max="12559" width="3.625" style="70" customWidth="1"/>
    <col min="12560" max="12560" width="1.25" style="70" customWidth="1"/>
    <col min="12561" max="12561" width="2.625" style="70" customWidth="1"/>
    <col min="12562" max="12562" width="4.875" style="70" customWidth="1"/>
    <col min="12563" max="12567" width="6.375" style="70" customWidth="1"/>
    <col min="12568" max="12568" width="4.625" style="70" customWidth="1"/>
    <col min="12569" max="12803" width="9" style="70"/>
    <col min="12804" max="12804" width="3.625" style="70" customWidth="1"/>
    <col min="12805" max="12805" width="1.25" style="70" customWidth="1"/>
    <col min="12806" max="12806" width="2.625" style="70" customWidth="1"/>
    <col min="12807" max="12807" width="4.875" style="70" customWidth="1"/>
    <col min="12808" max="12812" width="6.375" style="70" customWidth="1"/>
    <col min="12813" max="12813" width="4.625" style="70" customWidth="1"/>
    <col min="12814" max="12814" width="0.875" style="70" customWidth="1"/>
    <col min="12815" max="12815" width="3.625" style="70" customWidth="1"/>
    <col min="12816" max="12816" width="1.25" style="70" customWidth="1"/>
    <col min="12817" max="12817" width="2.625" style="70" customWidth="1"/>
    <col min="12818" max="12818" width="4.875" style="70" customWidth="1"/>
    <col min="12819" max="12823" width="6.375" style="70" customWidth="1"/>
    <col min="12824" max="12824" width="4.625" style="70" customWidth="1"/>
    <col min="12825" max="13059" width="9" style="70"/>
    <col min="13060" max="13060" width="3.625" style="70" customWidth="1"/>
    <col min="13061" max="13061" width="1.25" style="70" customWidth="1"/>
    <col min="13062" max="13062" width="2.625" style="70" customWidth="1"/>
    <col min="13063" max="13063" width="4.875" style="70" customWidth="1"/>
    <col min="13064" max="13068" width="6.375" style="70" customWidth="1"/>
    <col min="13069" max="13069" width="4.625" style="70" customWidth="1"/>
    <col min="13070" max="13070" width="0.875" style="70" customWidth="1"/>
    <col min="13071" max="13071" width="3.625" style="70" customWidth="1"/>
    <col min="13072" max="13072" width="1.25" style="70" customWidth="1"/>
    <col min="13073" max="13073" width="2.625" style="70" customWidth="1"/>
    <col min="13074" max="13074" width="4.875" style="70" customWidth="1"/>
    <col min="13075" max="13079" width="6.375" style="70" customWidth="1"/>
    <col min="13080" max="13080" width="4.625" style="70" customWidth="1"/>
    <col min="13081" max="13315" width="9" style="70"/>
    <col min="13316" max="13316" width="3.625" style="70" customWidth="1"/>
    <col min="13317" max="13317" width="1.25" style="70" customWidth="1"/>
    <col min="13318" max="13318" width="2.625" style="70" customWidth="1"/>
    <col min="13319" max="13319" width="4.875" style="70" customWidth="1"/>
    <col min="13320" max="13324" width="6.375" style="70" customWidth="1"/>
    <col min="13325" max="13325" width="4.625" style="70" customWidth="1"/>
    <col min="13326" max="13326" width="0.875" style="70" customWidth="1"/>
    <col min="13327" max="13327" width="3.625" style="70" customWidth="1"/>
    <col min="13328" max="13328" width="1.25" style="70" customWidth="1"/>
    <col min="13329" max="13329" width="2.625" style="70" customWidth="1"/>
    <col min="13330" max="13330" width="4.875" style="70" customWidth="1"/>
    <col min="13331" max="13335" width="6.375" style="70" customWidth="1"/>
    <col min="13336" max="13336" width="4.625" style="70" customWidth="1"/>
    <col min="13337" max="13571" width="9" style="70"/>
    <col min="13572" max="13572" width="3.625" style="70" customWidth="1"/>
    <col min="13573" max="13573" width="1.25" style="70" customWidth="1"/>
    <col min="13574" max="13574" width="2.625" style="70" customWidth="1"/>
    <col min="13575" max="13575" width="4.875" style="70" customWidth="1"/>
    <col min="13576" max="13580" width="6.375" style="70" customWidth="1"/>
    <col min="13581" max="13581" width="4.625" style="70" customWidth="1"/>
    <col min="13582" max="13582" width="0.875" style="70" customWidth="1"/>
    <col min="13583" max="13583" width="3.625" style="70" customWidth="1"/>
    <col min="13584" max="13584" width="1.25" style="70" customWidth="1"/>
    <col min="13585" max="13585" width="2.625" style="70" customWidth="1"/>
    <col min="13586" max="13586" width="4.875" style="70" customWidth="1"/>
    <col min="13587" max="13591" width="6.375" style="70" customWidth="1"/>
    <col min="13592" max="13592" width="4.625" style="70" customWidth="1"/>
    <col min="13593" max="13827" width="9" style="70"/>
    <col min="13828" max="13828" width="3.625" style="70" customWidth="1"/>
    <col min="13829" max="13829" width="1.25" style="70" customWidth="1"/>
    <col min="13830" max="13830" width="2.625" style="70" customWidth="1"/>
    <col min="13831" max="13831" width="4.875" style="70" customWidth="1"/>
    <col min="13832" max="13836" width="6.375" style="70" customWidth="1"/>
    <col min="13837" max="13837" width="4.625" style="70" customWidth="1"/>
    <col min="13838" max="13838" width="0.875" style="70" customWidth="1"/>
    <col min="13839" max="13839" width="3.625" style="70" customWidth="1"/>
    <col min="13840" max="13840" width="1.25" style="70" customWidth="1"/>
    <col min="13841" max="13841" width="2.625" style="70" customWidth="1"/>
    <col min="13842" max="13842" width="4.875" style="70" customWidth="1"/>
    <col min="13843" max="13847" width="6.375" style="70" customWidth="1"/>
    <col min="13848" max="13848" width="4.625" style="70" customWidth="1"/>
    <col min="13849" max="14083" width="9" style="70"/>
    <col min="14084" max="14084" width="3.625" style="70" customWidth="1"/>
    <col min="14085" max="14085" width="1.25" style="70" customWidth="1"/>
    <col min="14086" max="14086" width="2.625" style="70" customWidth="1"/>
    <col min="14087" max="14087" width="4.875" style="70" customWidth="1"/>
    <col min="14088" max="14092" width="6.375" style="70" customWidth="1"/>
    <col min="14093" max="14093" width="4.625" style="70" customWidth="1"/>
    <col min="14094" max="14094" width="0.875" style="70" customWidth="1"/>
    <col min="14095" max="14095" width="3.625" style="70" customWidth="1"/>
    <col min="14096" max="14096" width="1.25" style="70" customWidth="1"/>
    <col min="14097" max="14097" width="2.625" style="70" customWidth="1"/>
    <col min="14098" max="14098" width="4.875" style="70" customWidth="1"/>
    <col min="14099" max="14103" width="6.375" style="70" customWidth="1"/>
    <col min="14104" max="14104" width="4.625" style="70" customWidth="1"/>
    <col min="14105" max="14339" width="9" style="70"/>
    <col min="14340" max="14340" width="3.625" style="70" customWidth="1"/>
    <col min="14341" max="14341" width="1.25" style="70" customWidth="1"/>
    <col min="14342" max="14342" width="2.625" style="70" customWidth="1"/>
    <col min="14343" max="14343" width="4.875" style="70" customWidth="1"/>
    <col min="14344" max="14348" width="6.375" style="70" customWidth="1"/>
    <col min="14349" max="14349" width="4.625" style="70" customWidth="1"/>
    <col min="14350" max="14350" width="0.875" style="70" customWidth="1"/>
    <col min="14351" max="14351" width="3.625" style="70" customWidth="1"/>
    <col min="14352" max="14352" width="1.25" style="70" customWidth="1"/>
    <col min="14353" max="14353" width="2.625" style="70" customWidth="1"/>
    <col min="14354" max="14354" width="4.875" style="70" customWidth="1"/>
    <col min="14355" max="14359" width="6.375" style="70" customWidth="1"/>
    <col min="14360" max="14360" width="4.625" style="70" customWidth="1"/>
    <col min="14361" max="14595" width="9" style="70"/>
    <col min="14596" max="14596" width="3.625" style="70" customWidth="1"/>
    <col min="14597" max="14597" width="1.25" style="70" customWidth="1"/>
    <col min="14598" max="14598" width="2.625" style="70" customWidth="1"/>
    <col min="14599" max="14599" width="4.875" style="70" customWidth="1"/>
    <col min="14600" max="14604" width="6.375" style="70" customWidth="1"/>
    <col min="14605" max="14605" width="4.625" style="70" customWidth="1"/>
    <col min="14606" max="14606" width="0.875" style="70" customWidth="1"/>
    <col min="14607" max="14607" width="3.625" style="70" customWidth="1"/>
    <col min="14608" max="14608" width="1.25" style="70" customWidth="1"/>
    <col min="14609" max="14609" width="2.625" style="70" customWidth="1"/>
    <col min="14610" max="14610" width="4.875" style="70" customWidth="1"/>
    <col min="14611" max="14615" width="6.375" style="70" customWidth="1"/>
    <col min="14616" max="14616" width="4.625" style="70" customWidth="1"/>
    <col min="14617" max="14851" width="9" style="70"/>
    <col min="14852" max="14852" width="3.625" style="70" customWidth="1"/>
    <col min="14853" max="14853" width="1.25" style="70" customWidth="1"/>
    <col min="14854" max="14854" width="2.625" style="70" customWidth="1"/>
    <col min="14855" max="14855" width="4.875" style="70" customWidth="1"/>
    <col min="14856" max="14860" width="6.375" style="70" customWidth="1"/>
    <col min="14861" max="14861" width="4.625" style="70" customWidth="1"/>
    <col min="14862" max="14862" width="0.875" style="70" customWidth="1"/>
    <col min="14863" max="14863" width="3.625" style="70" customWidth="1"/>
    <col min="14864" max="14864" width="1.25" style="70" customWidth="1"/>
    <col min="14865" max="14865" width="2.625" style="70" customWidth="1"/>
    <col min="14866" max="14866" width="4.875" style="70" customWidth="1"/>
    <col min="14867" max="14871" width="6.375" style="70" customWidth="1"/>
    <col min="14872" max="14872" width="4.625" style="70" customWidth="1"/>
    <col min="14873" max="15107" width="9" style="70"/>
    <col min="15108" max="15108" width="3.625" style="70" customWidth="1"/>
    <col min="15109" max="15109" width="1.25" style="70" customWidth="1"/>
    <col min="15110" max="15110" width="2.625" style="70" customWidth="1"/>
    <col min="15111" max="15111" width="4.875" style="70" customWidth="1"/>
    <col min="15112" max="15116" width="6.375" style="70" customWidth="1"/>
    <col min="15117" max="15117" width="4.625" style="70" customWidth="1"/>
    <col min="15118" max="15118" width="0.875" style="70" customWidth="1"/>
    <col min="15119" max="15119" width="3.625" style="70" customWidth="1"/>
    <col min="15120" max="15120" width="1.25" style="70" customWidth="1"/>
    <col min="15121" max="15121" width="2.625" style="70" customWidth="1"/>
    <col min="15122" max="15122" width="4.875" style="70" customWidth="1"/>
    <col min="15123" max="15127" width="6.375" style="70" customWidth="1"/>
    <col min="15128" max="15128" width="4.625" style="70" customWidth="1"/>
    <col min="15129" max="15363" width="9" style="70"/>
    <col min="15364" max="15364" width="3.625" style="70" customWidth="1"/>
    <col min="15365" max="15365" width="1.25" style="70" customWidth="1"/>
    <col min="15366" max="15366" width="2.625" style="70" customWidth="1"/>
    <col min="15367" max="15367" width="4.875" style="70" customWidth="1"/>
    <col min="15368" max="15372" width="6.375" style="70" customWidth="1"/>
    <col min="15373" max="15373" width="4.625" style="70" customWidth="1"/>
    <col min="15374" max="15374" width="0.875" style="70" customWidth="1"/>
    <col min="15375" max="15375" width="3.625" style="70" customWidth="1"/>
    <col min="15376" max="15376" width="1.25" style="70" customWidth="1"/>
    <col min="15377" max="15377" width="2.625" style="70" customWidth="1"/>
    <col min="15378" max="15378" width="4.875" style="70" customWidth="1"/>
    <col min="15379" max="15383" width="6.375" style="70" customWidth="1"/>
    <col min="15384" max="15384" width="4.625" style="70" customWidth="1"/>
    <col min="15385" max="15619" width="9" style="70"/>
    <col min="15620" max="15620" width="3.625" style="70" customWidth="1"/>
    <col min="15621" max="15621" width="1.25" style="70" customWidth="1"/>
    <col min="15622" max="15622" width="2.625" style="70" customWidth="1"/>
    <col min="15623" max="15623" width="4.875" style="70" customWidth="1"/>
    <col min="15624" max="15628" width="6.375" style="70" customWidth="1"/>
    <col min="15629" max="15629" width="4.625" style="70" customWidth="1"/>
    <col min="15630" max="15630" width="0.875" style="70" customWidth="1"/>
    <col min="15631" max="15631" width="3.625" style="70" customWidth="1"/>
    <col min="15632" max="15632" width="1.25" style="70" customWidth="1"/>
    <col min="15633" max="15633" width="2.625" style="70" customWidth="1"/>
    <col min="15634" max="15634" width="4.875" style="70" customWidth="1"/>
    <col min="15635" max="15639" width="6.375" style="70" customWidth="1"/>
    <col min="15640" max="15640" width="4.625" style="70" customWidth="1"/>
    <col min="15641" max="15875" width="9" style="70"/>
    <col min="15876" max="15876" width="3.625" style="70" customWidth="1"/>
    <col min="15877" max="15877" width="1.25" style="70" customWidth="1"/>
    <col min="15878" max="15878" width="2.625" style="70" customWidth="1"/>
    <col min="15879" max="15879" width="4.875" style="70" customWidth="1"/>
    <col min="15880" max="15884" width="6.375" style="70" customWidth="1"/>
    <col min="15885" max="15885" width="4.625" style="70" customWidth="1"/>
    <col min="15886" max="15886" width="0.875" style="70" customWidth="1"/>
    <col min="15887" max="15887" width="3.625" style="70" customWidth="1"/>
    <col min="15888" max="15888" width="1.25" style="70" customWidth="1"/>
    <col min="15889" max="15889" width="2.625" style="70" customWidth="1"/>
    <col min="15890" max="15890" width="4.875" style="70" customWidth="1"/>
    <col min="15891" max="15895" width="6.375" style="70" customWidth="1"/>
    <col min="15896" max="15896" width="4.625" style="70" customWidth="1"/>
    <col min="15897" max="16131" width="9" style="70"/>
    <col min="16132" max="16132" width="3.625" style="70" customWidth="1"/>
    <col min="16133" max="16133" width="1.25" style="70" customWidth="1"/>
    <col min="16134" max="16134" width="2.625" style="70" customWidth="1"/>
    <col min="16135" max="16135" width="4.875" style="70" customWidth="1"/>
    <col min="16136" max="16140" width="6.375" style="70" customWidth="1"/>
    <col min="16141" max="16141" width="4.625" style="70" customWidth="1"/>
    <col min="16142" max="16142" width="0.875" style="70" customWidth="1"/>
    <col min="16143" max="16143" width="3.625" style="70" customWidth="1"/>
    <col min="16144" max="16144" width="1.25" style="70" customWidth="1"/>
    <col min="16145" max="16145" width="2.625" style="70" customWidth="1"/>
    <col min="16146" max="16146" width="4.875" style="70" customWidth="1"/>
    <col min="16147" max="16151" width="6.375" style="70" customWidth="1"/>
    <col min="16152" max="16152" width="4.625" style="70" customWidth="1"/>
    <col min="16153" max="16384" width="9" style="70"/>
  </cols>
  <sheetData>
    <row r="1" spans="4:24" ht="14.1" customHeight="1" x14ac:dyDescent="0.15"/>
    <row r="2" spans="4:24" ht="14.1" customHeight="1" x14ac:dyDescent="0.15"/>
    <row r="3" spans="4:24" ht="14.1" customHeight="1" x14ac:dyDescent="0.15"/>
    <row r="4" spans="4:24" ht="14.1" customHeight="1" x14ac:dyDescent="0.15"/>
    <row r="5" spans="4:24" ht="14.1" customHeight="1" x14ac:dyDescent="0.15">
      <c r="U5" s="74"/>
      <c r="X5" s="73"/>
    </row>
    <row r="6" spans="4:24" ht="14.1" customHeight="1" x14ac:dyDescent="0.15">
      <c r="D6" s="70"/>
      <c r="E6" s="70"/>
      <c r="F6" s="70"/>
      <c r="G6" s="70"/>
      <c r="H6" s="70"/>
      <c r="I6" s="70"/>
      <c r="J6" s="70"/>
      <c r="K6" s="70"/>
      <c r="L6" s="70"/>
      <c r="O6" s="70"/>
      <c r="P6" s="70"/>
      <c r="Q6" s="70"/>
      <c r="R6" s="70"/>
      <c r="S6" s="70"/>
      <c r="T6" s="70"/>
      <c r="U6" s="70"/>
      <c r="V6" s="70"/>
      <c r="W6" s="70"/>
    </row>
    <row r="7" spans="4:24" ht="14.1" customHeight="1" x14ac:dyDescent="0.15">
      <c r="W7" s="70"/>
    </row>
    <row r="8" spans="4:24" ht="14.1" customHeight="1" x14ac:dyDescent="0.15">
      <c r="D8" s="70"/>
      <c r="E8" s="70"/>
      <c r="F8" s="70"/>
      <c r="G8" s="70"/>
      <c r="H8" s="70"/>
      <c r="I8" s="70"/>
      <c r="J8" s="70"/>
      <c r="K8" s="70"/>
      <c r="L8" s="70"/>
      <c r="O8" s="70"/>
      <c r="P8" s="70"/>
      <c r="Q8" s="70"/>
      <c r="R8" s="70"/>
      <c r="S8" s="70"/>
      <c r="T8" s="70"/>
      <c r="U8" s="70"/>
      <c r="V8" s="70"/>
      <c r="W8" s="70"/>
    </row>
    <row r="9" spans="4:24" ht="14.1" customHeight="1" x14ac:dyDescent="0.15">
      <c r="D9" s="70"/>
      <c r="E9" s="70"/>
      <c r="F9" s="70"/>
      <c r="G9" s="70"/>
      <c r="H9" s="70"/>
      <c r="I9" s="70"/>
      <c r="J9" s="70"/>
      <c r="K9" s="70"/>
      <c r="L9" s="70"/>
      <c r="O9" s="70"/>
      <c r="P9" s="70"/>
      <c r="Q9" s="70"/>
      <c r="R9" s="70"/>
      <c r="S9" s="70"/>
      <c r="T9" s="70"/>
      <c r="U9" s="70"/>
      <c r="V9" s="70"/>
      <c r="W9" s="70"/>
    </row>
    <row r="10" spans="4:24" ht="14.1" customHeight="1" x14ac:dyDescent="0.15">
      <c r="D10" s="70"/>
      <c r="E10" s="70"/>
      <c r="F10" s="70"/>
      <c r="G10" s="70"/>
      <c r="H10" s="70"/>
      <c r="I10" s="70"/>
      <c r="J10" s="70"/>
      <c r="K10" s="70"/>
      <c r="L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4:24" ht="14.1" customHeight="1" x14ac:dyDescent="0.15">
      <c r="D11" s="70"/>
      <c r="E11" s="70"/>
      <c r="F11" s="70"/>
      <c r="G11" s="70"/>
      <c r="H11" s="70"/>
      <c r="I11" s="70"/>
      <c r="J11" s="70"/>
      <c r="K11" s="70"/>
      <c r="L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4:24" ht="14.1" customHeight="1" x14ac:dyDescent="0.15">
      <c r="D12" s="70"/>
      <c r="E12" s="70"/>
      <c r="F12" s="70"/>
      <c r="G12" s="70"/>
      <c r="H12" s="70"/>
      <c r="I12" s="70"/>
      <c r="J12" s="70"/>
      <c r="K12" s="70"/>
      <c r="L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4:24" ht="14.1" customHeight="1" x14ac:dyDescent="0.15">
      <c r="D13" s="70"/>
      <c r="E13" s="70"/>
      <c r="F13" s="70"/>
      <c r="G13" s="70"/>
      <c r="H13" s="70"/>
      <c r="I13" s="70"/>
      <c r="J13" s="70"/>
      <c r="K13" s="70"/>
      <c r="L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4:24" ht="14.1" customHeight="1" x14ac:dyDescent="0.15">
      <c r="D14" s="70"/>
      <c r="E14" s="70"/>
      <c r="F14" s="70"/>
      <c r="G14" s="70"/>
      <c r="H14" s="70"/>
      <c r="I14" s="70"/>
      <c r="J14" s="70"/>
      <c r="K14" s="70"/>
      <c r="L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4:24" ht="14.1" customHeight="1" x14ac:dyDescent="0.15">
      <c r="D15" s="70"/>
      <c r="E15" s="70"/>
      <c r="F15" s="70"/>
      <c r="G15" s="70"/>
      <c r="H15" s="70"/>
      <c r="I15" s="70"/>
      <c r="J15" s="70"/>
      <c r="K15" s="70"/>
      <c r="L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4:24" ht="14.1" customHeight="1" x14ac:dyDescent="0.15">
      <c r="D16" s="70"/>
      <c r="E16" s="70"/>
      <c r="F16" s="70"/>
      <c r="G16" s="70"/>
      <c r="H16" s="70"/>
      <c r="I16" s="70"/>
      <c r="J16" s="70"/>
      <c r="K16" s="70"/>
      <c r="L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4:23" ht="14.1" customHeight="1" x14ac:dyDescent="0.15">
      <c r="D17" s="70"/>
      <c r="E17" s="70"/>
      <c r="F17" s="70"/>
      <c r="G17" s="70"/>
      <c r="H17" s="70"/>
      <c r="I17" s="70"/>
      <c r="J17" s="70"/>
      <c r="K17" s="70"/>
      <c r="L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4:23" ht="14.1" customHeight="1" x14ac:dyDescent="0.15">
      <c r="D18" s="70"/>
      <c r="E18" s="70"/>
      <c r="F18" s="70"/>
      <c r="G18" s="70"/>
      <c r="H18" s="70"/>
      <c r="I18" s="70"/>
      <c r="J18" s="70"/>
      <c r="K18" s="70"/>
      <c r="L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4:23" ht="14.1" customHeight="1" x14ac:dyDescent="0.15">
      <c r="D19" s="70"/>
      <c r="E19" s="70"/>
      <c r="F19" s="70"/>
      <c r="G19" s="70"/>
      <c r="H19" s="70"/>
      <c r="I19" s="70"/>
      <c r="J19" s="70"/>
      <c r="K19" s="70"/>
      <c r="L19" s="70"/>
      <c r="O19" s="70"/>
      <c r="P19" s="70"/>
      <c r="Q19" s="70"/>
      <c r="R19" s="70"/>
      <c r="S19" s="70"/>
      <c r="T19" s="70"/>
      <c r="U19" s="70"/>
      <c r="V19" s="70"/>
      <c r="W19" s="70"/>
    </row>
    <row r="20" spans="4:23" ht="14.1" customHeight="1" x14ac:dyDescent="0.15">
      <c r="D20" s="70"/>
      <c r="E20" s="70"/>
      <c r="F20" s="70"/>
      <c r="G20" s="70"/>
      <c r="H20" s="70"/>
      <c r="I20" s="70"/>
      <c r="J20" s="70"/>
      <c r="K20" s="70"/>
      <c r="L20" s="70"/>
      <c r="O20" s="70"/>
      <c r="P20" s="70"/>
      <c r="Q20" s="70"/>
      <c r="R20" s="70"/>
      <c r="S20" s="70"/>
      <c r="T20" s="70"/>
      <c r="U20" s="70"/>
      <c r="V20" s="70"/>
      <c r="W20" s="70"/>
    </row>
    <row r="21" spans="4:23" ht="14.1" customHeight="1" x14ac:dyDescent="0.15">
      <c r="D21" s="70"/>
      <c r="E21" s="70"/>
      <c r="F21" s="70"/>
      <c r="G21" s="70"/>
      <c r="H21" s="70"/>
      <c r="I21" s="70"/>
      <c r="J21" s="70"/>
      <c r="K21" s="70"/>
      <c r="L21" s="70"/>
      <c r="O21" s="70"/>
      <c r="P21" s="70"/>
      <c r="Q21" s="70"/>
      <c r="R21" s="70"/>
      <c r="S21" s="70"/>
      <c r="T21" s="70"/>
      <c r="U21" s="70"/>
      <c r="V21" s="70"/>
      <c r="W21" s="70"/>
    </row>
    <row r="22" spans="4:23" ht="14.1" customHeight="1" x14ac:dyDescent="0.15">
      <c r="D22" s="70"/>
      <c r="E22" s="70"/>
      <c r="F22" s="70"/>
      <c r="G22" s="70"/>
      <c r="H22" s="70"/>
      <c r="I22" s="70"/>
      <c r="J22" s="70"/>
      <c r="K22" s="70"/>
      <c r="L22" s="70"/>
      <c r="O22" s="70"/>
      <c r="P22" s="70"/>
      <c r="Q22" s="70"/>
      <c r="R22" s="70"/>
      <c r="S22" s="70"/>
      <c r="T22" s="70"/>
      <c r="U22" s="70"/>
      <c r="V22" s="70"/>
      <c r="W22" s="70"/>
    </row>
    <row r="23" spans="4:23" ht="14.1" customHeight="1" x14ac:dyDescent="0.15">
      <c r="D23" s="70"/>
      <c r="E23" s="70"/>
      <c r="F23" s="70"/>
      <c r="G23" s="70"/>
      <c r="H23" s="70"/>
      <c r="I23" s="70"/>
      <c r="J23" s="70"/>
      <c r="K23" s="70"/>
      <c r="L23" s="70"/>
      <c r="O23" s="70"/>
      <c r="P23" s="70"/>
      <c r="Q23" s="70"/>
      <c r="R23" s="70"/>
      <c r="S23" s="70"/>
      <c r="T23" s="70"/>
      <c r="U23" s="70"/>
      <c r="V23" s="70"/>
      <c r="W23" s="70"/>
    </row>
    <row r="24" spans="4:23" ht="14.1" customHeight="1" x14ac:dyDescent="0.15">
      <c r="D24" s="70"/>
      <c r="E24" s="70"/>
      <c r="F24" s="70"/>
      <c r="G24" s="70"/>
      <c r="H24" s="70"/>
      <c r="I24" s="70"/>
      <c r="J24" s="70"/>
      <c r="K24" s="70"/>
      <c r="L24" s="70"/>
      <c r="O24" s="70"/>
      <c r="P24" s="70"/>
      <c r="Q24" s="70"/>
      <c r="R24" s="70"/>
      <c r="S24" s="70"/>
      <c r="T24" s="70"/>
      <c r="U24" s="70"/>
      <c r="V24" s="70"/>
      <c r="W24" s="70"/>
    </row>
    <row r="25" spans="4:23" ht="14.1" customHeight="1" x14ac:dyDescent="0.15">
      <c r="D25" s="70"/>
      <c r="E25" s="70"/>
      <c r="F25" s="70"/>
      <c r="G25" s="70"/>
      <c r="H25" s="70"/>
      <c r="I25" s="70"/>
      <c r="J25" s="70"/>
      <c r="K25" s="70"/>
      <c r="L25" s="70"/>
      <c r="O25" s="70"/>
      <c r="P25" s="70"/>
      <c r="Q25" s="70"/>
      <c r="R25" s="70"/>
      <c r="S25" s="70"/>
      <c r="T25" s="70"/>
      <c r="U25" s="70"/>
      <c r="V25" s="70"/>
      <c r="W25" s="70"/>
    </row>
    <row r="26" spans="4:23" ht="14.1" customHeight="1" x14ac:dyDescent="0.15">
      <c r="D26" s="70"/>
      <c r="E26" s="70"/>
      <c r="F26" s="70"/>
      <c r="G26" s="70"/>
      <c r="H26" s="70"/>
      <c r="I26" s="70"/>
      <c r="J26" s="70"/>
      <c r="K26" s="70"/>
      <c r="L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4:23" ht="14.1" customHeight="1" x14ac:dyDescent="0.15">
      <c r="D27" s="70"/>
      <c r="E27" s="70"/>
      <c r="F27" s="70"/>
      <c r="G27" s="70"/>
      <c r="H27" s="70"/>
      <c r="I27" s="70"/>
      <c r="J27" s="70"/>
      <c r="K27" s="70"/>
      <c r="L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4:23" ht="14.1" customHeight="1" x14ac:dyDescent="0.15">
      <c r="D28" s="70"/>
      <c r="E28" s="70"/>
      <c r="F28" s="70"/>
      <c r="G28" s="70"/>
      <c r="H28" s="70"/>
      <c r="I28" s="70"/>
      <c r="J28" s="70"/>
      <c r="K28" s="70"/>
      <c r="L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4:23" ht="14.1" customHeight="1" x14ac:dyDescent="0.15">
      <c r="D29" s="70"/>
      <c r="E29" s="70"/>
      <c r="F29" s="70"/>
      <c r="G29" s="70"/>
      <c r="H29" s="70"/>
      <c r="I29" s="70"/>
      <c r="J29" s="70"/>
      <c r="K29" s="70"/>
      <c r="L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4:23" ht="14.1" customHeight="1" x14ac:dyDescent="0.15">
      <c r="D30" s="70"/>
      <c r="E30" s="70"/>
      <c r="F30" s="70"/>
      <c r="G30" s="70"/>
      <c r="H30" s="70"/>
      <c r="I30" s="70"/>
      <c r="J30" s="70"/>
      <c r="K30" s="70"/>
      <c r="L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4:23" ht="14.1" customHeight="1" x14ac:dyDescent="0.15">
      <c r="D31" s="70"/>
      <c r="E31" s="70"/>
      <c r="F31" s="70"/>
      <c r="G31" s="70"/>
      <c r="H31" s="70"/>
      <c r="I31" s="70"/>
      <c r="J31" s="70"/>
      <c r="K31" s="70"/>
      <c r="L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4:23" ht="14.1" customHeight="1" x14ac:dyDescent="0.15">
      <c r="D32" s="70"/>
      <c r="E32" s="70"/>
      <c r="F32" s="70"/>
      <c r="G32" s="70"/>
      <c r="H32" s="70"/>
      <c r="I32" s="70"/>
      <c r="J32" s="70"/>
      <c r="K32" s="70"/>
      <c r="L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4:23" ht="14.1" customHeight="1" x14ac:dyDescent="0.15">
      <c r="D33" s="70"/>
      <c r="E33" s="70"/>
      <c r="F33" s="70"/>
      <c r="G33" s="70"/>
      <c r="H33" s="70"/>
      <c r="I33" s="70"/>
      <c r="J33" s="70"/>
      <c r="K33" s="70"/>
      <c r="L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4:23" ht="14.1" customHeight="1" x14ac:dyDescent="0.15">
      <c r="D34" s="70"/>
      <c r="E34" s="70"/>
      <c r="F34" s="70"/>
      <c r="G34" s="70"/>
      <c r="H34" s="70"/>
      <c r="I34" s="70"/>
      <c r="J34" s="70"/>
      <c r="K34" s="70"/>
      <c r="L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4:23" ht="14.1" customHeight="1" x14ac:dyDescent="0.15">
      <c r="D35" s="70"/>
      <c r="E35" s="70"/>
      <c r="F35" s="70"/>
      <c r="G35" s="70"/>
      <c r="H35" s="70"/>
      <c r="I35" s="70"/>
      <c r="J35" s="70"/>
      <c r="K35" s="70"/>
      <c r="L35" s="70"/>
      <c r="O35" s="70"/>
      <c r="P35" s="70"/>
      <c r="Q35" s="70"/>
      <c r="R35" s="70"/>
      <c r="S35" s="70"/>
      <c r="T35" s="70"/>
      <c r="U35" s="70"/>
      <c r="V35" s="70"/>
      <c r="W35" s="70"/>
    </row>
    <row r="36" spans="4:23" ht="14.1" customHeight="1" x14ac:dyDescent="0.15">
      <c r="D36" s="70"/>
      <c r="E36" s="70"/>
      <c r="F36" s="70"/>
      <c r="G36" s="70"/>
      <c r="H36" s="70"/>
      <c r="I36" s="70"/>
      <c r="J36" s="70"/>
      <c r="K36" s="70"/>
      <c r="L36" s="70"/>
      <c r="O36" s="70"/>
      <c r="P36" s="70"/>
      <c r="Q36" s="70"/>
      <c r="R36" s="70"/>
      <c r="S36" s="70"/>
      <c r="T36" s="70"/>
      <c r="U36" s="70"/>
      <c r="V36" s="70"/>
      <c r="W36" s="70"/>
    </row>
    <row r="37" spans="4:23" ht="14.1" customHeight="1" x14ac:dyDescent="0.15">
      <c r="D37" s="70"/>
      <c r="E37" s="70"/>
      <c r="F37" s="70"/>
      <c r="G37" s="70"/>
      <c r="H37" s="70"/>
      <c r="I37" s="70"/>
      <c r="J37" s="70"/>
      <c r="K37" s="70"/>
      <c r="L37" s="70"/>
      <c r="O37" s="70"/>
      <c r="P37" s="70"/>
      <c r="Q37" s="70"/>
      <c r="R37" s="70"/>
      <c r="S37" s="70"/>
      <c r="T37" s="70"/>
      <c r="U37" s="70"/>
      <c r="V37" s="70"/>
      <c r="W37" s="70"/>
    </row>
    <row r="38" spans="4:23" ht="14.1" customHeight="1" x14ac:dyDescent="0.15">
      <c r="D38" s="70"/>
      <c r="E38" s="70"/>
      <c r="F38" s="70"/>
      <c r="G38" s="70"/>
      <c r="H38" s="70"/>
      <c r="I38" s="70"/>
      <c r="J38" s="70"/>
      <c r="K38" s="70"/>
      <c r="L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4:23" ht="14.1" customHeight="1" x14ac:dyDescent="0.15">
      <c r="D39" s="70"/>
      <c r="E39" s="70"/>
      <c r="F39" s="70"/>
      <c r="G39" s="70"/>
      <c r="H39" s="70"/>
      <c r="I39" s="70"/>
      <c r="J39" s="70"/>
      <c r="K39" s="70"/>
      <c r="L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4:23" ht="14.1" customHeight="1" x14ac:dyDescent="0.15">
      <c r="D40" s="70"/>
      <c r="E40" s="70"/>
      <c r="F40" s="70"/>
      <c r="G40" s="70"/>
      <c r="H40" s="70"/>
      <c r="I40" s="70"/>
      <c r="J40" s="70"/>
      <c r="K40" s="70"/>
      <c r="L40" s="70"/>
      <c r="O40" s="70"/>
      <c r="P40" s="70"/>
      <c r="Q40" s="70"/>
      <c r="R40" s="70"/>
      <c r="S40" s="70"/>
      <c r="T40" s="70"/>
      <c r="U40" s="70"/>
      <c r="V40" s="70"/>
      <c r="W40" s="70"/>
    </row>
    <row r="41" spans="4:23" ht="14.1" customHeight="1" x14ac:dyDescent="0.15">
      <c r="D41" s="70"/>
      <c r="E41" s="70"/>
      <c r="F41" s="70"/>
      <c r="G41" s="70"/>
      <c r="H41" s="70"/>
      <c r="I41" s="70"/>
      <c r="J41" s="70"/>
      <c r="K41" s="70"/>
      <c r="L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4:23" ht="14.1" customHeight="1" x14ac:dyDescent="0.15">
      <c r="D42" s="70"/>
      <c r="E42" s="70"/>
      <c r="F42" s="70"/>
      <c r="G42" s="70"/>
      <c r="H42" s="70"/>
      <c r="I42" s="70"/>
      <c r="J42" s="70"/>
      <c r="K42" s="70"/>
      <c r="L42" s="70"/>
      <c r="O42" s="70"/>
      <c r="P42" s="70"/>
      <c r="Q42" s="70"/>
      <c r="R42" s="70"/>
      <c r="S42" s="70"/>
      <c r="T42" s="70"/>
      <c r="U42" s="70"/>
      <c r="V42" s="70"/>
      <c r="W42" s="70"/>
    </row>
    <row r="43" spans="4:23" ht="14.1" customHeight="1" x14ac:dyDescent="0.15">
      <c r="D43" s="70"/>
      <c r="E43" s="70"/>
      <c r="F43" s="70"/>
      <c r="G43" s="70"/>
      <c r="H43" s="70"/>
      <c r="I43" s="70"/>
      <c r="J43" s="70"/>
      <c r="K43" s="70"/>
      <c r="L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4:23" ht="14.1" customHeight="1" x14ac:dyDescent="0.15">
      <c r="D44" s="70"/>
      <c r="E44" s="70"/>
      <c r="F44" s="70"/>
      <c r="G44" s="70"/>
      <c r="H44" s="70"/>
      <c r="I44" s="70"/>
      <c r="J44" s="70"/>
      <c r="K44" s="70"/>
      <c r="L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4:23" ht="14.1" customHeight="1" x14ac:dyDescent="0.15">
      <c r="D45" s="70"/>
      <c r="E45" s="70"/>
      <c r="F45" s="70"/>
      <c r="G45" s="70"/>
      <c r="H45" s="70"/>
      <c r="I45" s="70"/>
      <c r="J45" s="70"/>
      <c r="K45" s="70"/>
      <c r="L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4:23" ht="14.1" customHeight="1" x14ac:dyDescent="0.15">
      <c r="D46" s="70"/>
      <c r="E46" s="70"/>
      <c r="F46" s="70"/>
      <c r="G46" s="70"/>
      <c r="H46" s="70"/>
      <c r="I46" s="70"/>
      <c r="J46" s="70"/>
      <c r="K46" s="70"/>
      <c r="L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4:23" ht="14.1" customHeight="1" x14ac:dyDescent="0.15">
      <c r="D47" s="70"/>
      <c r="E47" s="70"/>
      <c r="F47" s="70"/>
      <c r="G47" s="70"/>
      <c r="H47" s="70"/>
      <c r="I47" s="70"/>
      <c r="J47" s="70"/>
      <c r="K47" s="70"/>
      <c r="L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4:23" ht="14.1" customHeight="1" x14ac:dyDescent="0.15">
      <c r="D48" s="70"/>
      <c r="E48" s="70"/>
      <c r="F48" s="70"/>
      <c r="G48" s="70"/>
      <c r="H48" s="70"/>
      <c r="I48" s="70"/>
      <c r="J48" s="70"/>
      <c r="K48" s="70"/>
      <c r="L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2:26" ht="14.1" customHeight="1" x14ac:dyDescent="0.15">
      <c r="D49" s="70"/>
      <c r="E49" s="70"/>
      <c r="F49" s="70"/>
      <c r="G49" s="70"/>
      <c r="H49" s="70"/>
      <c r="I49" s="70"/>
      <c r="J49" s="70"/>
      <c r="K49" s="70"/>
      <c r="L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2:26" ht="14.1" customHeight="1" x14ac:dyDescent="0.15">
      <c r="D50" s="70"/>
      <c r="E50" s="70"/>
      <c r="F50" s="70"/>
      <c r="G50" s="70"/>
      <c r="H50" s="70"/>
      <c r="I50" s="70"/>
      <c r="J50" s="70"/>
      <c r="K50" s="70"/>
      <c r="L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2:26" ht="14.1" customHeight="1" x14ac:dyDescent="0.15">
      <c r="D51" s="70"/>
      <c r="E51" s="70"/>
      <c r="F51" s="70"/>
      <c r="G51" s="70"/>
      <c r="H51" s="70"/>
      <c r="I51" s="70"/>
      <c r="J51" s="70"/>
      <c r="K51" s="70"/>
      <c r="L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2:26" ht="14.1" customHeight="1" x14ac:dyDescent="0.15">
      <c r="D52" s="70"/>
      <c r="E52" s="70"/>
      <c r="F52" s="70"/>
      <c r="G52" s="70"/>
      <c r="H52" s="70"/>
      <c r="I52" s="70"/>
      <c r="J52" s="70"/>
      <c r="K52" s="70"/>
      <c r="L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2:26" ht="14.1" customHeight="1" x14ac:dyDescent="0.15">
      <c r="D53" s="70"/>
      <c r="E53" s="70"/>
      <c r="F53" s="70"/>
      <c r="G53" s="70"/>
      <c r="H53" s="70"/>
      <c r="I53" s="70"/>
      <c r="J53" s="70"/>
      <c r="K53" s="70"/>
      <c r="L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2:26" ht="14.1" customHeight="1" x14ac:dyDescent="0.15">
      <c r="D54" s="70"/>
      <c r="E54" s="70"/>
      <c r="F54" s="70"/>
      <c r="G54" s="70"/>
      <c r="H54" s="70"/>
      <c r="I54" s="70"/>
      <c r="J54" s="70"/>
      <c r="K54" s="70"/>
      <c r="L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2:26" ht="14.1" customHeight="1" x14ac:dyDescent="0.15">
      <c r="D55" s="70"/>
      <c r="E55" s="70"/>
      <c r="F55" s="70"/>
      <c r="G55" s="70"/>
      <c r="H55" s="70"/>
      <c r="I55" s="70"/>
      <c r="J55" s="70"/>
      <c r="K55" s="70"/>
      <c r="L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2:26" ht="14.1" customHeight="1" x14ac:dyDescent="0.15">
      <c r="D56" s="70"/>
      <c r="E56" s="70"/>
      <c r="F56" s="70"/>
      <c r="G56" s="70"/>
      <c r="H56" s="70"/>
      <c r="I56" s="70"/>
      <c r="J56" s="70"/>
      <c r="K56" s="70"/>
      <c r="L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2:26" ht="14.1" customHeight="1" x14ac:dyDescent="0.15">
      <c r="B57" s="94" t="s">
        <v>28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87"/>
      <c r="Q57" s="87"/>
      <c r="R57" s="87"/>
      <c r="S57" s="70"/>
      <c r="T57" s="70"/>
      <c r="U57" s="70"/>
      <c r="V57" s="70"/>
      <c r="W57" s="70"/>
      <c r="Z57" s="75"/>
    </row>
    <row r="58" spans="2:26" ht="14.1" customHeight="1" x14ac:dyDescent="0.15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87"/>
      <c r="Q58" s="70"/>
      <c r="R58" s="70"/>
      <c r="S58" s="70"/>
      <c r="T58" s="70"/>
      <c r="U58" s="70"/>
      <c r="V58" s="70"/>
      <c r="W58" s="70"/>
    </row>
    <row r="59" spans="2:26" ht="14.1" customHeight="1" x14ac:dyDescent="0.15">
      <c r="D59" s="70"/>
      <c r="E59" s="70"/>
      <c r="F59" s="70"/>
      <c r="G59" s="70"/>
      <c r="H59" s="70"/>
      <c r="I59" s="70"/>
      <c r="J59" s="70"/>
      <c r="K59" s="70"/>
      <c r="L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2:26" ht="14.1" customHeight="1" x14ac:dyDescent="0.15">
      <c r="D60" s="70"/>
      <c r="E60" s="70"/>
      <c r="F60" s="70"/>
      <c r="G60" s="70"/>
      <c r="H60" s="70"/>
      <c r="I60" s="70"/>
      <c r="J60" s="70"/>
      <c r="K60" s="70"/>
      <c r="L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2:26" ht="14.1" customHeight="1" x14ac:dyDescent="0.15">
      <c r="C61" s="95" t="s">
        <v>29</v>
      </c>
      <c r="D61" s="95"/>
      <c r="E61" s="95"/>
      <c r="F61" s="70"/>
      <c r="G61" s="70"/>
      <c r="H61" s="70"/>
      <c r="I61" s="70"/>
      <c r="J61" s="70"/>
      <c r="K61" s="70"/>
      <c r="L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2:26" ht="14.1" customHeight="1" x14ac:dyDescent="0.15">
      <c r="C62" s="95"/>
      <c r="D62" s="95"/>
      <c r="E62" s="95"/>
      <c r="F62" s="70"/>
      <c r="G62" s="70"/>
      <c r="H62" s="70"/>
      <c r="I62" s="70"/>
      <c r="J62" s="70"/>
      <c r="K62" s="70"/>
      <c r="L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2:26" ht="14.1" customHeight="1" x14ac:dyDescent="0.15">
      <c r="H63" s="76"/>
      <c r="I63" s="76"/>
      <c r="J63" s="76"/>
      <c r="K63" s="76"/>
      <c r="L63" s="76"/>
      <c r="M63" s="72"/>
      <c r="N63" s="72"/>
      <c r="S63" s="76"/>
      <c r="T63" s="76"/>
      <c r="U63" s="76"/>
      <c r="V63" s="76"/>
      <c r="W63" s="76"/>
      <c r="X63" s="72"/>
    </row>
    <row r="64" spans="2:26" ht="14.1" customHeight="1" x14ac:dyDescent="0.15">
      <c r="H64" s="76"/>
      <c r="I64" s="76"/>
      <c r="J64" s="76"/>
      <c r="K64" s="76"/>
      <c r="L64" s="76"/>
      <c r="M64" s="72"/>
      <c r="N64" s="72"/>
      <c r="S64" s="76"/>
      <c r="T64" s="76"/>
      <c r="U64" s="76"/>
      <c r="V64" s="76"/>
      <c r="W64" s="76"/>
      <c r="X64" s="72"/>
    </row>
    <row r="65" spans="7:24" ht="14.1" customHeight="1" x14ac:dyDescent="0.15">
      <c r="H65" s="76"/>
      <c r="I65" s="76"/>
      <c r="J65" s="76"/>
      <c r="K65" s="76"/>
      <c r="L65" s="76"/>
      <c r="M65" s="72"/>
      <c r="N65" s="72"/>
      <c r="S65" s="76"/>
      <c r="T65" s="76"/>
      <c r="U65" s="76"/>
      <c r="V65" s="76"/>
      <c r="W65" s="76"/>
      <c r="X65" s="72"/>
    </row>
    <row r="66" spans="7:24" ht="14.1" customHeight="1" x14ac:dyDescent="0.15">
      <c r="H66" s="76"/>
      <c r="I66" s="76"/>
      <c r="J66" s="76"/>
      <c r="K66" s="76"/>
      <c r="L66" s="76"/>
      <c r="M66" s="72"/>
      <c r="N66" s="72"/>
      <c r="S66" s="76"/>
      <c r="T66" s="76"/>
      <c r="U66" s="76"/>
      <c r="V66" s="76"/>
      <c r="W66" s="76"/>
      <c r="X66" s="72"/>
    </row>
    <row r="67" spans="7:24" ht="14.1" customHeight="1" x14ac:dyDescent="0.15">
      <c r="G67" s="70"/>
      <c r="H67" s="70"/>
      <c r="I67" s="70"/>
      <c r="J67" s="70"/>
      <c r="K67" s="70"/>
      <c r="L67" s="70"/>
      <c r="O67" s="70"/>
      <c r="P67" s="70"/>
      <c r="Q67" s="70"/>
      <c r="R67" s="70"/>
      <c r="S67" s="70"/>
      <c r="T67" s="70"/>
      <c r="U67" s="70"/>
      <c r="V67" s="70"/>
      <c r="W67" s="76"/>
      <c r="X67" s="72"/>
    </row>
    <row r="68" spans="7:24" ht="14.1" customHeight="1" x14ac:dyDescent="0.15">
      <c r="H68" s="76"/>
      <c r="I68" s="76"/>
      <c r="J68" s="76"/>
      <c r="K68" s="76"/>
      <c r="L68" s="76"/>
      <c r="M68" s="72"/>
      <c r="N68" s="72"/>
      <c r="S68" s="76"/>
      <c r="T68" s="76"/>
      <c r="U68" s="76"/>
      <c r="V68" s="76"/>
      <c r="W68" s="76"/>
      <c r="X68" s="72"/>
    </row>
    <row r="69" spans="7:24" ht="14.1" customHeight="1" x14ac:dyDescent="0.15">
      <c r="H69" s="76"/>
      <c r="I69" s="76"/>
      <c r="J69" s="76"/>
      <c r="K69" s="76"/>
      <c r="L69" s="76"/>
      <c r="M69" s="72"/>
      <c r="N69" s="72"/>
      <c r="S69" s="76"/>
      <c r="T69" s="76"/>
      <c r="U69" s="76"/>
      <c r="V69" s="76"/>
      <c r="W69" s="76"/>
      <c r="X69" s="72"/>
    </row>
    <row r="70" spans="7:24" ht="14.1" customHeight="1" x14ac:dyDescent="0.15">
      <c r="G70" s="70"/>
      <c r="H70" s="76"/>
      <c r="I70" s="76"/>
      <c r="J70" s="76"/>
      <c r="K70" s="76"/>
      <c r="L70" s="76"/>
      <c r="M70" s="72"/>
      <c r="N70" s="72"/>
      <c r="S70" s="76"/>
      <c r="T70" s="76"/>
      <c r="U70" s="76"/>
      <c r="V70" s="76"/>
      <c r="W70" s="76"/>
      <c r="X70" s="72"/>
    </row>
    <row r="71" spans="7:24" ht="14.1" customHeight="1" x14ac:dyDescent="0.15">
      <c r="H71" s="76"/>
      <c r="I71" s="76"/>
      <c r="J71" s="76"/>
      <c r="K71" s="76"/>
      <c r="L71" s="76"/>
      <c r="M71" s="72"/>
      <c r="N71" s="72"/>
      <c r="S71" s="76"/>
      <c r="T71" s="76"/>
      <c r="U71" s="76"/>
      <c r="V71" s="76"/>
      <c r="W71" s="76"/>
      <c r="X71" s="72"/>
    </row>
    <row r="72" spans="7:24" ht="14.1" customHeight="1" x14ac:dyDescent="0.15">
      <c r="H72" s="76"/>
      <c r="I72" s="76"/>
      <c r="J72" s="76"/>
      <c r="K72" s="76"/>
      <c r="L72" s="76"/>
      <c r="M72" s="72"/>
      <c r="N72" s="72"/>
      <c r="S72" s="76"/>
      <c r="T72" s="76"/>
      <c r="U72" s="76"/>
      <c r="V72" s="76"/>
      <c r="W72" s="76"/>
      <c r="X72" s="72"/>
    </row>
    <row r="73" spans="7:24" ht="14.1" customHeight="1" x14ac:dyDescent="0.15">
      <c r="H73" s="76"/>
      <c r="I73" s="76"/>
      <c r="J73" s="76"/>
      <c r="K73" s="76"/>
      <c r="L73" s="76"/>
      <c r="M73" s="72"/>
      <c r="N73" s="72"/>
      <c r="S73" s="76"/>
      <c r="T73" s="76"/>
      <c r="U73" s="76"/>
      <c r="V73" s="76"/>
      <c r="W73" s="76"/>
      <c r="X73" s="72"/>
    </row>
    <row r="74" spans="7:24" ht="14.1" customHeight="1" x14ac:dyDescent="0.15">
      <c r="H74" s="76"/>
      <c r="I74" s="76"/>
      <c r="J74" s="76"/>
      <c r="K74" s="76"/>
      <c r="L74" s="76"/>
      <c r="M74" s="72"/>
      <c r="N74" s="72"/>
      <c r="S74" s="76"/>
      <c r="T74" s="76"/>
      <c r="U74" s="76"/>
      <c r="V74" s="76"/>
      <c r="W74" s="76"/>
      <c r="X74" s="72"/>
    </row>
    <row r="75" spans="7:24" ht="14.1" customHeight="1" x14ac:dyDescent="0.15">
      <c r="H75" s="76"/>
      <c r="I75" s="76"/>
      <c r="J75" s="76"/>
      <c r="K75" s="76"/>
      <c r="L75" s="76"/>
      <c r="M75" s="72"/>
      <c r="N75" s="72"/>
      <c r="S75" s="76"/>
      <c r="T75" s="76"/>
      <c r="U75" s="76"/>
      <c r="V75" s="76"/>
      <c r="W75" s="76"/>
      <c r="X75" s="72"/>
    </row>
    <row r="76" spans="7:24" ht="14.1" customHeight="1" x14ac:dyDescent="0.15">
      <c r="H76" s="76"/>
      <c r="I76" s="76"/>
      <c r="J76" s="76"/>
      <c r="K76" s="76"/>
      <c r="L76" s="76"/>
      <c r="M76" s="72"/>
      <c r="N76" s="72"/>
      <c r="S76" s="76"/>
      <c r="T76" s="76"/>
      <c r="U76" s="76"/>
      <c r="V76" s="76"/>
      <c r="W76" s="76"/>
      <c r="X76" s="72"/>
    </row>
    <row r="77" spans="7:24" ht="14.1" customHeight="1" x14ac:dyDescent="0.15">
      <c r="H77" s="76"/>
      <c r="I77" s="76"/>
      <c r="J77" s="76"/>
      <c r="K77" s="76"/>
      <c r="L77" s="76"/>
      <c r="M77" s="72"/>
      <c r="N77" s="72"/>
      <c r="S77" s="76"/>
      <c r="T77" s="76"/>
      <c r="U77" s="76"/>
      <c r="V77" s="76"/>
      <c r="W77" s="76"/>
      <c r="X77" s="72"/>
    </row>
    <row r="78" spans="7:24" ht="14.1" customHeight="1" x14ac:dyDescent="0.15">
      <c r="H78" s="76"/>
      <c r="I78" s="76"/>
      <c r="J78" s="76"/>
      <c r="K78" s="76"/>
      <c r="L78" s="76"/>
      <c r="M78" s="72"/>
      <c r="N78" s="72"/>
      <c r="S78" s="76"/>
      <c r="T78" s="76"/>
      <c r="U78" s="76"/>
      <c r="V78" s="76"/>
      <c r="W78" s="76"/>
      <c r="X78" s="72"/>
    </row>
    <row r="79" spans="7:24" ht="14.1" customHeight="1" x14ac:dyDescent="0.15">
      <c r="H79" s="76"/>
      <c r="I79" s="76"/>
      <c r="J79" s="76"/>
      <c r="K79" s="76"/>
      <c r="L79" s="76"/>
      <c r="M79" s="72"/>
      <c r="N79" s="72"/>
      <c r="S79" s="76"/>
      <c r="T79" s="76"/>
      <c r="U79" s="76"/>
      <c r="V79" s="76"/>
      <c r="W79" s="76"/>
      <c r="X79" s="72"/>
    </row>
    <row r="80" spans="7:24" ht="14.1" customHeight="1" x14ac:dyDescent="0.15">
      <c r="H80" s="76"/>
      <c r="I80" s="76"/>
      <c r="J80" s="76"/>
      <c r="K80" s="76"/>
      <c r="L80" s="76"/>
      <c r="M80" s="72"/>
      <c r="N80" s="72"/>
      <c r="S80" s="76"/>
      <c r="T80" s="76"/>
      <c r="U80" s="76"/>
      <c r="V80" s="76"/>
      <c r="W80" s="76"/>
      <c r="X80" s="72"/>
    </row>
    <row r="81" spans="3:24" ht="14.1" customHeight="1" x14ac:dyDescent="0.15">
      <c r="H81" s="76"/>
      <c r="I81" s="76"/>
      <c r="J81" s="76"/>
      <c r="K81" s="76"/>
      <c r="L81" s="76"/>
      <c r="M81" s="72"/>
      <c r="N81" s="72"/>
      <c r="Q81" s="97" t="str">
        <f>HYPERLINK("#TSCﾀｲﾌﾟ!A2","TSCタイプ一覧へ")</f>
        <v>TSCタイプ一覧へ</v>
      </c>
      <c r="R81" s="97"/>
      <c r="S81" s="97"/>
      <c r="T81" s="76"/>
      <c r="U81" s="76"/>
      <c r="V81" s="76"/>
      <c r="W81" s="76"/>
      <c r="X81" s="72"/>
    </row>
    <row r="82" spans="3:24" ht="14.1" customHeight="1" x14ac:dyDescent="0.15">
      <c r="H82" s="76"/>
      <c r="I82" s="76"/>
      <c r="J82" s="76"/>
      <c r="K82" s="76"/>
      <c r="L82" s="76"/>
      <c r="M82" s="72"/>
      <c r="N82" s="72"/>
      <c r="S82" s="76"/>
      <c r="T82" s="76"/>
      <c r="U82" s="76"/>
      <c r="V82" s="76"/>
      <c r="W82" s="76"/>
      <c r="X82" s="72"/>
    </row>
    <row r="83" spans="3:24" ht="14.1" customHeight="1" x14ac:dyDescent="0.15">
      <c r="H83" s="76"/>
      <c r="I83" s="76"/>
      <c r="J83" s="76"/>
      <c r="K83" s="76"/>
      <c r="L83" s="76"/>
      <c r="M83" s="72"/>
      <c r="N83" s="72"/>
      <c r="S83" s="76"/>
      <c r="T83" s="76"/>
      <c r="U83" s="76"/>
      <c r="V83" s="76"/>
      <c r="W83" s="76"/>
      <c r="X83" s="72"/>
    </row>
    <row r="84" spans="3:24" ht="14.1" customHeight="1" x14ac:dyDescent="0.15">
      <c r="C84" s="95" t="s">
        <v>30</v>
      </c>
      <c r="D84" s="95"/>
      <c r="E84" s="95"/>
      <c r="H84" s="76"/>
      <c r="I84" s="76"/>
      <c r="J84" s="76"/>
      <c r="K84" s="76"/>
      <c r="L84" s="76"/>
      <c r="M84" s="72"/>
      <c r="N84" s="72"/>
      <c r="S84" s="76"/>
      <c r="T84" s="76"/>
      <c r="U84" s="76"/>
      <c r="V84" s="76"/>
      <c r="W84" s="76"/>
      <c r="X84" s="72"/>
    </row>
    <row r="85" spans="3:24" ht="14.1" customHeight="1" x14ac:dyDescent="0.15">
      <c r="C85" s="95"/>
      <c r="D85" s="95"/>
      <c r="E85" s="95"/>
      <c r="H85" s="76"/>
      <c r="I85" s="76"/>
      <c r="J85" s="76"/>
      <c r="K85" s="76"/>
      <c r="L85" s="76"/>
      <c r="M85" s="72"/>
      <c r="N85" s="72"/>
      <c r="S85" s="76"/>
      <c r="T85" s="76"/>
      <c r="U85" s="76"/>
      <c r="V85" s="76"/>
      <c r="W85" s="76"/>
      <c r="X85" s="72"/>
    </row>
    <row r="86" spans="3:24" ht="14.1" customHeight="1" x14ac:dyDescent="0.15">
      <c r="H86" s="76"/>
      <c r="I86" s="76"/>
      <c r="J86" s="76"/>
      <c r="K86" s="76"/>
      <c r="L86" s="76"/>
      <c r="M86" s="72"/>
      <c r="N86" s="72"/>
      <c r="S86" s="76"/>
      <c r="T86" s="76"/>
      <c r="U86" s="76"/>
      <c r="V86" s="76"/>
      <c r="W86" s="76"/>
      <c r="X86" s="72"/>
    </row>
    <row r="87" spans="3:24" ht="14.1" customHeight="1" x14ac:dyDescent="0.15">
      <c r="H87" s="76"/>
      <c r="I87" s="76"/>
      <c r="J87" s="76"/>
      <c r="K87" s="76"/>
      <c r="L87" s="76"/>
      <c r="M87" s="72"/>
      <c r="N87" s="72"/>
      <c r="S87" s="76"/>
      <c r="T87" s="76"/>
      <c r="U87" s="76"/>
      <c r="V87" s="76"/>
      <c r="W87" s="76"/>
      <c r="X87" s="72"/>
    </row>
    <row r="88" spans="3:24" ht="14.1" customHeight="1" x14ac:dyDescent="0.15">
      <c r="H88" s="76"/>
      <c r="I88" s="76"/>
      <c r="J88" s="76"/>
      <c r="K88" s="76"/>
      <c r="L88" s="76"/>
      <c r="M88" s="72"/>
      <c r="N88" s="72"/>
      <c r="S88" s="76"/>
      <c r="T88" s="76"/>
      <c r="U88" s="76"/>
      <c r="V88" s="76"/>
      <c r="W88" s="76"/>
      <c r="X88" s="72"/>
    </row>
    <row r="89" spans="3:24" ht="14.1" customHeight="1" x14ac:dyDescent="0.15">
      <c r="H89" s="76"/>
      <c r="I89" s="76"/>
      <c r="J89" s="76"/>
      <c r="K89" s="76"/>
      <c r="L89" s="76"/>
      <c r="M89" s="72"/>
      <c r="N89" s="72"/>
      <c r="S89" s="76"/>
      <c r="T89" s="76"/>
      <c r="U89" s="76"/>
      <c r="V89" s="76"/>
      <c r="W89" s="76"/>
      <c r="X89" s="72"/>
    </row>
    <row r="90" spans="3:24" ht="14.1" customHeight="1" x14ac:dyDescent="0.15">
      <c r="G90" s="70"/>
      <c r="H90" s="76"/>
      <c r="I90" s="76"/>
      <c r="J90" s="76"/>
      <c r="K90" s="76"/>
      <c r="L90" s="76"/>
      <c r="M90" s="72"/>
      <c r="N90" s="72"/>
      <c r="S90" s="76"/>
      <c r="T90" s="76"/>
      <c r="U90" s="76"/>
      <c r="V90" s="76"/>
      <c r="W90" s="76"/>
      <c r="X90" s="72"/>
    </row>
    <row r="91" spans="3:24" ht="14.1" customHeight="1" x14ac:dyDescent="0.15">
      <c r="H91" s="76"/>
      <c r="I91" s="76"/>
      <c r="J91" s="76"/>
      <c r="K91" s="76"/>
      <c r="L91" s="76"/>
      <c r="M91" s="72"/>
      <c r="N91" s="72"/>
      <c r="S91" s="76"/>
      <c r="T91" s="76"/>
      <c r="U91" s="76"/>
      <c r="V91" s="76"/>
      <c r="W91" s="76"/>
      <c r="X91" s="72"/>
    </row>
    <row r="92" spans="3:24" ht="14.1" customHeight="1" x14ac:dyDescent="0.15">
      <c r="H92" s="76"/>
      <c r="I92" s="76"/>
      <c r="J92" s="76"/>
      <c r="K92" s="76"/>
      <c r="L92" s="76"/>
      <c r="M92" s="72"/>
      <c r="N92" s="72"/>
      <c r="S92" s="76"/>
      <c r="T92" s="76"/>
      <c r="U92" s="76"/>
      <c r="V92" s="76"/>
      <c r="W92" s="76"/>
      <c r="X92" s="72"/>
    </row>
    <row r="93" spans="3:24" ht="14.1" customHeight="1" x14ac:dyDescent="0.15">
      <c r="H93" s="76"/>
      <c r="I93" s="76"/>
      <c r="J93" s="76"/>
      <c r="K93" s="76"/>
      <c r="L93" s="76"/>
      <c r="M93" s="72"/>
      <c r="N93" s="72"/>
      <c r="S93" s="76"/>
      <c r="T93" s="76"/>
      <c r="U93" s="76"/>
      <c r="V93" s="76"/>
      <c r="W93" s="76"/>
      <c r="X93" s="72"/>
    </row>
    <row r="94" spans="3:24" ht="14.1" customHeight="1" x14ac:dyDescent="0.15">
      <c r="H94" s="76"/>
      <c r="I94" s="76"/>
      <c r="J94" s="76"/>
      <c r="K94" s="76"/>
      <c r="L94" s="76"/>
      <c r="M94" s="72"/>
      <c r="N94" s="72"/>
      <c r="S94" s="76"/>
      <c r="T94" s="76"/>
      <c r="U94" s="76"/>
      <c r="V94" s="76"/>
      <c r="W94" s="76"/>
      <c r="X94" s="72"/>
    </row>
    <row r="95" spans="3:24" ht="14.1" customHeight="1" x14ac:dyDescent="0.15">
      <c r="H95" s="76"/>
      <c r="I95" s="76"/>
      <c r="J95" s="76"/>
      <c r="K95" s="76"/>
      <c r="L95" s="76"/>
      <c r="M95" s="72"/>
      <c r="N95" s="72"/>
      <c r="S95" s="76"/>
      <c r="T95" s="76"/>
      <c r="U95" s="76"/>
      <c r="V95" s="76"/>
      <c r="W95" s="76"/>
      <c r="X95" s="72"/>
    </row>
    <row r="96" spans="3:24" ht="14.1" customHeight="1" x14ac:dyDescent="0.15">
      <c r="H96" s="76"/>
      <c r="I96" s="76"/>
      <c r="J96" s="76"/>
      <c r="K96" s="76"/>
      <c r="L96" s="76"/>
      <c r="M96" s="72"/>
      <c r="N96" s="72"/>
      <c r="S96" s="76"/>
      <c r="T96" s="76"/>
      <c r="U96" s="76"/>
      <c r="V96" s="76"/>
      <c r="W96" s="76"/>
      <c r="X96" s="72"/>
    </row>
    <row r="97" spans="3:24" ht="14.1" customHeight="1" x14ac:dyDescent="0.15">
      <c r="H97" s="76"/>
      <c r="I97" s="76"/>
      <c r="J97" s="76"/>
      <c r="K97" s="76"/>
      <c r="L97" s="76"/>
      <c r="M97" s="72"/>
      <c r="N97" s="72"/>
      <c r="S97" s="76"/>
      <c r="T97" s="76"/>
      <c r="U97" s="76"/>
      <c r="V97" s="76"/>
      <c r="W97" s="76"/>
      <c r="X97" s="72"/>
    </row>
    <row r="98" spans="3:24" ht="14.1" customHeight="1" x14ac:dyDescent="0.15">
      <c r="H98" s="76"/>
      <c r="I98" s="76"/>
      <c r="J98" s="76"/>
      <c r="K98" s="76"/>
      <c r="L98" s="76"/>
      <c r="M98" s="72"/>
      <c r="N98" s="72"/>
      <c r="S98" s="76"/>
      <c r="T98" s="76"/>
      <c r="U98" s="76"/>
      <c r="V98" s="76"/>
      <c r="W98" s="76"/>
      <c r="X98" s="72"/>
    </row>
    <row r="99" spans="3:24" ht="14.1" customHeight="1" x14ac:dyDescent="0.15">
      <c r="H99" s="76"/>
      <c r="I99" s="76"/>
      <c r="J99" s="76"/>
      <c r="K99" s="76"/>
      <c r="L99" s="76"/>
      <c r="M99" s="72"/>
      <c r="N99" s="72"/>
      <c r="S99" s="76"/>
      <c r="T99" s="76"/>
      <c r="U99" s="76"/>
      <c r="V99" s="76"/>
      <c r="W99" s="76"/>
      <c r="X99" s="72"/>
    </row>
    <row r="100" spans="3:24" ht="14.1" customHeight="1" x14ac:dyDescent="0.15">
      <c r="H100" s="76"/>
      <c r="I100" s="76"/>
      <c r="J100" s="76"/>
      <c r="K100" s="76"/>
      <c r="L100" s="76"/>
      <c r="M100" s="72"/>
      <c r="N100" s="72"/>
      <c r="S100" s="76"/>
      <c r="T100" s="76"/>
      <c r="U100" s="76"/>
      <c r="V100" s="76"/>
      <c r="W100" s="76"/>
      <c r="X100" s="72"/>
    </row>
    <row r="101" spans="3:24" ht="14.1" customHeight="1" x14ac:dyDescent="0.15">
      <c r="H101" s="76"/>
      <c r="I101" s="76"/>
      <c r="J101" s="76"/>
      <c r="K101" s="76"/>
      <c r="L101" s="76"/>
      <c r="M101" s="72"/>
      <c r="N101" s="72"/>
      <c r="S101" s="76"/>
      <c r="T101" s="76"/>
      <c r="U101" s="76"/>
      <c r="V101" s="76"/>
      <c r="W101" s="76"/>
      <c r="X101" s="72"/>
    </row>
    <row r="102" spans="3:24" ht="14.1" customHeight="1" x14ac:dyDescent="0.15">
      <c r="H102" s="76"/>
      <c r="I102" s="76"/>
      <c r="J102" s="76"/>
      <c r="K102" s="76"/>
      <c r="L102" s="76"/>
      <c r="M102" s="72"/>
      <c r="N102" s="72"/>
      <c r="S102" s="76"/>
      <c r="T102" s="76"/>
      <c r="U102" s="76"/>
      <c r="V102" s="76"/>
      <c r="W102" s="76"/>
      <c r="X102" s="72"/>
    </row>
    <row r="103" spans="3:24" ht="14.1" customHeight="1" x14ac:dyDescent="0.15">
      <c r="D103" s="70"/>
      <c r="E103" s="70"/>
      <c r="F103" s="70"/>
      <c r="G103" s="70"/>
      <c r="H103" s="70"/>
      <c r="I103" s="76"/>
      <c r="J103" s="76"/>
      <c r="K103" s="76"/>
      <c r="L103" s="76"/>
      <c r="M103" s="72"/>
      <c r="N103" s="72"/>
      <c r="S103" s="76"/>
      <c r="T103" s="76"/>
      <c r="U103" s="76"/>
      <c r="V103" s="76"/>
      <c r="W103" s="76"/>
      <c r="X103" s="72"/>
    </row>
    <row r="104" spans="3:24" ht="14.1" customHeight="1" x14ac:dyDescent="0.15">
      <c r="D104" s="70"/>
      <c r="E104" s="70"/>
      <c r="F104" s="70"/>
      <c r="G104" s="70"/>
      <c r="H104" s="70"/>
      <c r="I104" s="76"/>
      <c r="J104" s="76"/>
      <c r="K104" s="76"/>
      <c r="L104" s="76"/>
      <c r="M104" s="72"/>
      <c r="N104" s="72"/>
      <c r="S104" s="76"/>
      <c r="T104" s="76"/>
      <c r="U104" s="76"/>
      <c r="V104" s="76"/>
      <c r="W104" s="76"/>
      <c r="X104" s="72"/>
    </row>
    <row r="105" spans="3:24" ht="14.1" customHeight="1" x14ac:dyDescent="0.15">
      <c r="D105" s="70"/>
      <c r="E105" s="70"/>
      <c r="F105" s="70"/>
      <c r="G105" s="70"/>
      <c r="H105" s="70"/>
      <c r="I105" s="76"/>
      <c r="J105" s="76"/>
      <c r="K105" s="76"/>
      <c r="L105" s="76"/>
      <c r="M105" s="72"/>
      <c r="N105" s="72"/>
      <c r="R105" s="93" t="str">
        <f>HYPERLINK("#FCﾀｲﾌﾟ!A2","FCタイプ一覧へ")</f>
        <v>FCタイプ一覧へ</v>
      </c>
      <c r="S105" s="76"/>
      <c r="T105" s="76"/>
      <c r="U105" s="76"/>
      <c r="V105" s="76"/>
      <c r="W105" s="76"/>
      <c r="X105" s="72"/>
    </row>
    <row r="106" spans="3:24" ht="14.1" customHeight="1" x14ac:dyDescent="0.15">
      <c r="C106" s="88" t="s">
        <v>31</v>
      </c>
      <c r="D106" s="88"/>
      <c r="E106" s="89"/>
      <c r="F106" s="89"/>
      <c r="G106" s="89"/>
      <c r="H106" s="89"/>
      <c r="I106" s="89"/>
      <c r="J106" s="76"/>
      <c r="K106" s="76"/>
      <c r="L106" s="76"/>
      <c r="M106" s="72"/>
      <c r="N106" s="72"/>
      <c r="S106" s="76"/>
      <c r="T106" s="76"/>
      <c r="U106" s="76"/>
      <c r="V106" s="76"/>
      <c r="W106" s="76"/>
      <c r="X106" s="72"/>
    </row>
    <row r="107" spans="3:24" ht="14.1" customHeight="1" x14ac:dyDescent="0.15">
      <c r="C107" s="90"/>
      <c r="D107" s="88" t="s">
        <v>32</v>
      </c>
      <c r="E107" s="89"/>
      <c r="F107" s="89"/>
      <c r="G107" s="89"/>
      <c r="H107" s="89"/>
      <c r="I107" s="89"/>
      <c r="J107" s="76"/>
      <c r="K107" s="76"/>
      <c r="L107" s="76"/>
      <c r="M107" s="72"/>
      <c r="N107" s="72"/>
      <c r="S107" s="76"/>
      <c r="T107" s="76"/>
      <c r="U107" s="76"/>
      <c r="V107" s="76"/>
      <c r="W107" s="76"/>
      <c r="X107" s="72"/>
    </row>
    <row r="108" spans="3:24" ht="14.1" customHeight="1" x14ac:dyDescent="0.15">
      <c r="C108" s="90"/>
      <c r="D108" s="88" t="s">
        <v>33</v>
      </c>
      <c r="E108" s="89"/>
      <c r="F108" s="89"/>
      <c r="G108" s="89"/>
      <c r="H108" s="89"/>
      <c r="I108" s="89"/>
      <c r="J108" s="76"/>
      <c r="K108" s="76"/>
      <c r="L108" s="76"/>
      <c r="M108" s="72"/>
      <c r="N108" s="72"/>
      <c r="S108" s="76"/>
      <c r="T108" s="76"/>
      <c r="U108" s="76"/>
      <c r="V108" s="76"/>
      <c r="W108" s="76"/>
      <c r="X108" s="72"/>
    </row>
    <row r="109" spans="3:24" ht="14.1" customHeight="1" x14ac:dyDescent="0.15">
      <c r="C109" s="90"/>
      <c r="D109" s="88" t="s">
        <v>34</v>
      </c>
      <c r="E109" s="89"/>
      <c r="F109" s="89"/>
      <c r="G109" s="89"/>
      <c r="H109" s="89"/>
      <c r="I109" s="89"/>
      <c r="J109" s="76"/>
      <c r="K109" s="76"/>
      <c r="L109" s="76"/>
      <c r="M109" s="72"/>
      <c r="N109" s="72"/>
      <c r="S109" s="76"/>
      <c r="T109" s="76"/>
      <c r="U109" s="76"/>
      <c r="V109" s="76"/>
      <c r="W109" s="76"/>
      <c r="X109" s="72"/>
    </row>
    <row r="110" spans="3:24" ht="14.1" customHeight="1" x14ac:dyDescent="0.15">
      <c r="C110" s="90"/>
      <c r="D110" s="88" t="s">
        <v>35</v>
      </c>
      <c r="E110" s="89"/>
      <c r="F110" s="89"/>
      <c r="G110" s="89"/>
      <c r="H110" s="89"/>
      <c r="I110" s="89"/>
      <c r="J110" s="96" t="s">
        <v>37</v>
      </c>
      <c r="K110" s="96"/>
      <c r="L110" s="96"/>
      <c r="M110" s="96"/>
      <c r="N110" s="96"/>
      <c r="O110" s="96"/>
      <c r="S110" s="76"/>
      <c r="T110" s="76"/>
      <c r="U110" s="76"/>
      <c r="V110" s="76"/>
      <c r="W110" s="76"/>
      <c r="X110" s="72"/>
    </row>
    <row r="111" spans="3:24" ht="14.1" customHeight="1" x14ac:dyDescent="0.15">
      <c r="C111" s="90"/>
      <c r="D111" s="88" t="s">
        <v>36</v>
      </c>
      <c r="E111" s="89"/>
      <c r="F111" s="89"/>
      <c r="G111" s="89"/>
      <c r="H111" s="89"/>
      <c r="I111" s="89"/>
      <c r="J111" s="96"/>
      <c r="K111" s="96"/>
      <c r="L111" s="96"/>
      <c r="M111" s="96"/>
      <c r="N111" s="96"/>
      <c r="O111" s="96"/>
      <c r="S111" s="76"/>
      <c r="T111" s="76"/>
      <c r="U111" s="76"/>
      <c r="V111" s="76"/>
      <c r="W111" s="76"/>
      <c r="X111" s="72"/>
    </row>
    <row r="112" spans="3:24" ht="14.1" customHeight="1" x14ac:dyDescent="0.15">
      <c r="D112" s="70"/>
      <c r="E112" s="70"/>
      <c r="F112" s="70"/>
      <c r="G112" s="70"/>
      <c r="H112" s="70"/>
      <c r="I112" s="76"/>
      <c r="J112" s="76"/>
      <c r="K112" s="76"/>
      <c r="L112" s="76"/>
      <c r="M112" s="72"/>
      <c r="N112" s="72"/>
      <c r="S112" s="76"/>
      <c r="T112" s="76"/>
      <c r="U112" s="76"/>
      <c r="V112" s="76"/>
      <c r="W112" s="76"/>
      <c r="X112" s="72"/>
    </row>
    <row r="113" spans="2:24" ht="14.1" customHeight="1" x14ac:dyDescent="0.15">
      <c r="B113" s="94" t="s">
        <v>38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87"/>
      <c r="Q113" s="87"/>
      <c r="S113" s="76"/>
      <c r="T113" s="76"/>
      <c r="U113" s="76"/>
      <c r="V113" s="76"/>
      <c r="W113" s="76"/>
      <c r="X113" s="72"/>
    </row>
    <row r="114" spans="2:24" ht="14.1" customHeight="1" x14ac:dyDescent="0.1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S114" s="76"/>
      <c r="T114" s="76"/>
      <c r="U114" s="76"/>
      <c r="V114" s="76"/>
      <c r="W114" s="76"/>
      <c r="X114" s="72"/>
    </row>
    <row r="115" spans="2:24" ht="14.1" customHeight="1" x14ac:dyDescent="0.15">
      <c r="L115" s="76"/>
      <c r="M115" s="72"/>
      <c r="N115" s="72"/>
      <c r="S115" s="76"/>
      <c r="T115" s="76"/>
      <c r="U115" s="76"/>
      <c r="V115" s="76"/>
      <c r="W115" s="76"/>
      <c r="X115" s="72"/>
    </row>
    <row r="116" spans="2:24" ht="14.1" customHeight="1" x14ac:dyDescent="0.15">
      <c r="L116" s="76"/>
      <c r="M116" s="72"/>
      <c r="N116" s="72"/>
      <c r="S116" s="76"/>
      <c r="T116" s="76"/>
      <c r="U116" s="76"/>
      <c r="V116" s="76"/>
      <c r="W116" s="76"/>
      <c r="X116" s="72"/>
    </row>
    <row r="117" spans="2:24" ht="14.1" customHeight="1" x14ac:dyDescent="0.15">
      <c r="C117" s="95" t="s">
        <v>39</v>
      </c>
      <c r="D117" s="95"/>
      <c r="E117" s="95"/>
      <c r="L117" s="76"/>
      <c r="M117" s="72"/>
      <c r="N117" s="72"/>
      <c r="S117" s="76"/>
      <c r="T117" s="76"/>
      <c r="U117" s="76"/>
      <c r="V117" s="76"/>
      <c r="W117" s="76"/>
      <c r="X117" s="72"/>
    </row>
    <row r="118" spans="2:24" ht="14.1" customHeight="1" x14ac:dyDescent="0.15">
      <c r="C118" s="95"/>
      <c r="D118" s="95"/>
      <c r="E118" s="95"/>
      <c r="L118" s="76"/>
      <c r="M118" s="72"/>
      <c r="N118" s="72"/>
      <c r="O118" s="80"/>
      <c r="S118" s="76"/>
      <c r="T118" s="76"/>
      <c r="U118" s="76"/>
      <c r="V118" s="76"/>
      <c r="W118" s="76"/>
      <c r="X118" s="72"/>
    </row>
    <row r="119" spans="2:24" ht="14.1" customHeight="1" x14ac:dyDescent="0.15">
      <c r="H119" s="76"/>
      <c r="I119" s="76"/>
      <c r="J119" s="76"/>
      <c r="K119" s="76"/>
      <c r="L119" s="76"/>
      <c r="M119" s="72"/>
      <c r="N119" s="72"/>
      <c r="O119" s="70"/>
      <c r="S119" s="76"/>
      <c r="T119" s="76"/>
      <c r="U119" s="76"/>
      <c r="V119" s="76"/>
      <c r="W119" s="76"/>
      <c r="X119" s="72"/>
    </row>
    <row r="120" spans="2:24" ht="14.1" customHeight="1" x14ac:dyDescent="0.15">
      <c r="H120" s="76"/>
      <c r="I120" s="76"/>
      <c r="J120" s="76"/>
      <c r="K120" s="76"/>
      <c r="L120" s="76"/>
      <c r="M120" s="72"/>
      <c r="N120" s="72"/>
      <c r="S120" s="76"/>
      <c r="T120" s="76"/>
      <c r="U120" s="76"/>
      <c r="V120" s="76"/>
      <c r="W120" s="76"/>
      <c r="X120" s="72"/>
    </row>
    <row r="121" spans="2:24" ht="14.1" customHeight="1" x14ac:dyDescent="0.15">
      <c r="H121" s="76"/>
      <c r="I121" s="76"/>
      <c r="J121" s="76"/>
      <c r="K121" s="76"/>
      <c r="L121" s="76"/>
      <c r="M121" s="72"/>
      <c r="N121" s="72"/>
      <c r="S121" s="76"/>
      <c r="T121" s="76"/>
      <c r="U121" s="76"/>
      <c r="V121" s="76"/>
      <c r="W121" s="76"/>
      <c r="X121" s="72"/>
    </row>
    <row r="122" spans="2:24" ht="14.1" customHeight="1" x14ac:dyDescent="0.15">
      <c r="G122" s="70"/>
      <c r="H122" s="70"/>
      <c r="I122" s="70"/>
      <c r="J122" s="70"/>
      <c r="K122" s="70"/>
      <c r="L122" s="70"/>
      <c r="O122" s="70"/>
      <c r="P122" s="70"/>
      <c r="Q122" s="70"/>
      <c r="R122" s="70"/>
      <c r="S122" s="70"/>
      <c r="T122" s="70"/>
      <c r="U122" s="70"/>
      <c r="V122" s="70"/>
      <c r="W122" s="76"/>
      <c r="X122" s="72"/>
    </row>
    <row r="123" spans="2:24" ht="14.1" customHeight="1" x14ac:dyDescent="0.15">
      <c r="H123" s="76"/>
      <c r="I123" s="76"/>
      <c r="J123" s="76"/>
      <c r="K123" s="76"/>
      <c r="L123" s="76"/>
      <c r="M123" s="72"/>
      <c r="N123" s="72"/>
      <c r="S123" s="76"/>
      <c r="T123" s="76"/>
      <c r="U123" s="76"/>
      <c r="V123" s="76"/>
      <c r="W123" s="76"/>
      <c r="X123" s="72"/>
    </row>
    <row r="124" spans="2:24" ht="14.1" customHeight="1" x14ac:dyDescent="0.15">
      <c r="H124" s="76"/>
      <c r="I124" s="76"/>
      <c r="J124" s="76"/>
      <c r="K124" s="76"/>
      <c r="L124" s="76"/>
      <c r="M124" s="72"/>
      <c r="N124" s="72"/>
      <c r="S124" s="76"/>
      <c r="T124" s="76"/>
      <c r="U124" s="76"/>
      <c r="V124" s="76"/>
      <c r="W124" s="76"/>
      <c r="X124" s="72"/>
    </row>
    <row r="125" spans="2:24" ht="14.1" customHeight="1" x14ac:dyDescent="0.15">
      <c r="G125" s="70"/>
      <c r="H125" s="76"/>
      <c r="I125" s="76"/>
      <c r="J125" s="76"/>
      <c r="K125" s="76"/>
      <c r="L125" s="76"/>
      <c r="M125" s="72"/>
      <c r="N125" s="72"/>
      <c r="S125" s="76"/>
      <c r="T125" s="76"/>
      <c r="U125" s="76"/>
      <c r="V125" s="76"/>
      <c r="W125" s="76"/>
      <c r="X125" s="72"/>
    </row>
    <row r="126" spans="2:24" ht="14.1" customHeight="1" x14ac:dyDescent="0.15">
      <c r="H126" s="76"/>
      <c r="I126" s="76"/>
      <c r="J126" s="76"/>
      <c r="K126" s="76"/>
      <c r="L126" s="76"/>
      <c r="M126" s="72"/>
      <c r="N126" s="72"/>
      <c r="S126" s="76"/>
      <c r="T126" s="76"/>
      <c r="U126" s="76"/>
      <c r="V126" s="76"/>
      <c r="W126" s="76"/>
      <c r="X126" s="72"/>
    </row>
    <row r="127" spans="2:24" ht="14.1" customHeight="1" x14ac:dyDescent="0.15">
      <c r="H127" s="76"/>
      <c r="I127" s="76"/>
      <c r="J127" s="76"/>
      <c r="K127" s="76"/>
      <c r="L127" s="76"/>
      <c r="M127" s="72"/>
      <c r="N127" s="72"/>
      <c r="S127" s="76"/>
      <c r="T127" s="76"/>
      <c r="U127" s="76"/>
      <c r="V127" s="76"/>
      <c r="W127" s="76"/>
      <c r="X127" s="72"/>
    </row>
    <row r="128" spans="2:24" ht="14.1" customHeight="1" x14ac:dyDescent="0.15">
      <c r="H128" s="76"/>
      <c r="I128" s="76"/>
      <c r="J128" s="76"/>
      <c r="K128" s="76"/>
      <c r="L128" s="76"/>
      <c r="M128" s="72"/>
      <c r="N128" s="72"/>
      <c r="S128" s="76"/>
      <c r="T128" s="76"/>
      <c r="U128" s="76"/>
      <c r="V128" s="76"/>
      <c r="W128" s="76"/>
      <c r="X128" s="72"/>
    </row>
    <row r="129" spans="3:24" ht="14.1" customHeight="1" x14ac:dyDescent="0.15">
      <c r="H129" s="76"/>
      <c r="I129" s="76"/>
      <c r="J129" s="76"/>
      <c r="K129" s="76"/>
      <c r="L129" s="76"/>
      <c r="M129" s="72"/>
      <c r="N129" s="72"/>
      <c r="S129" s="76"/>
      <c r="T129" s="76"/>
      <c r="U129" s="76"/>
      <c r="V129" s="76"/>
      <c r="W129" s="76"/>
      <c r="X129" s="72"/>
    </row>
    <row r="130" spans="3:24" ht="14.1" customHeight="1" x14ac:dyDescent="0.15">
      <c r="H130" s="76"/>
      <c r="I130" s="76"/>
      <c r="J130" s="76"/>
      <c r="K130" s="76"/>
      <c r="L130" s="76"/>
      <c r="M130" s="72"/>
      <c r="N130" s="72"/>
      <c r="S130" s="76"/>
      <c r="T130" s="76"/>
      <c r="U130" s="76"/>
      <c r="V130" s="76"/>
      <c r="W130" s="76"/>
      <c r="X130" s="72"/>
    </row>
    <row r="131" spans="3:24" ht="14.1" customHeight="1" x14ac:dyDescent="0.15">
      <c r="H131" s="76"/>
      <c r="I131" s="76"/>
      <c r="J131" s="76"/>
      <c r="K131" s="76"/>
      <c r="L131" s="76"/>
      <c r="M131" s="72"/>
      <c r="N131" s="72"/>
      <c r="S131" s="76"/>
      <c r="T131" s="76"/>
      <c r="U131" s="76"/>
      <c r="V131" s="76"/>
      <c r="W131" s="76"/>
      <c r="X131" s="72"/>
    </row>
    <row r="132" spans="3:24" ht="14.1" customHeight="1" x14ac:dyDescent="0.15">
      <c r="H132" s="76"/>
      <c r="I132" s="76"/>
      <c r="J132" s="76"/>
      <c r="K132" s="76"/>
      <c r="L132" s="76"/>
      <c r="M132" s="72"/>
      <c r="N132" s="72"/>
      <c r="S132" s="76"/>
      <c r="T132" s="76"/>
      <c r="U132" s="76"/>
      <c r="V132" s="76"/>
      <c r="W132" s="76"/>
      <c r="X132" s="72"/>
    </row>
    <row r="133" spans="3:24" ht="14.1" customHeight="1" x14ac:dyDescent="0.15">
      <c r="H133" s="76"/>
      <c r="I133" s="76"/>
      <c r="J133" s="76"/>
      <c r="K133" s="76"/>
      <c r="L133" s="76"/>
      <c r="M133" s="72"/>
      <c r="N133" s="72"/>
      <c r="S133" s="76"/>
      <c r="T133" s="76"/>
      <c r="U133" s="76"/>
      <c r="V133" s="76"/>
      <c r="W133" s="76"/>
      <c r="X133" s="72"/>
    </row>
    <row r="134" spans="3:24" ht="14.1" customHeight="1" x14ac:dyDescent="0.15">
      <c r="H134" s="76"/>
      <c r="I134" s="76"/>
      <c r="J134" s="76"/>
      <c r="K134" s="76"/>
      <c r="L134" s="76"/>
      <c r="M134" s="72"/>
      <c r="N134" s="72"/>
      <c r="S134" s="76"/>
      <c r="T134" s="76"/>
      <c r="U134" s="76"/>
      <c r="V134" s="76"/>
      <c r="W134" s="76"/>
      <c r="X134" s="72"/>
    </row>
    <row r="135" spans="3:24" ht="14.1" customHeight="1" x14ac:dyDescent="0.15">
      <c r="H135" s="76"/>
      <c r="I135" s="76"/>
      <c r="J135" s="76"/>
      <c r="K135" s="76"/>
      <c r="L135" s="76"/>
      <c r="M135" s="72"/>
      <c r="N135" s="72"/>
      <c r="S135" s="76"/>
      <c r="T135" s="76"/>
      <c r="U135" s="76"/>
      <c r="V135" s="76"/>
      <c r="W135" s="76"/>
      <c r="X135" s="72"/>
    </row>
    <row r="136" spans="3:24" ht="14.1" customHeight="1" x14ac:dyDescent="0.15">
      <c r="H136" s="76"/>
      <c r="I136" s="76"/>
      <c r="J136" s="76"/>
      <c r="K136" s="76"/>
      <c r="L136" s="76"/>
      <c r="M136" s="72"/>
      <c r="N136" s="72"/>
      <c r="S136" s="76"/>
      <c r="T136" s="76"/>
      <c r="U136" s="76"/>
      <c r="V136" s="76"/>
      <c r="W136" s="76"/>
      <c r="X136" s="72"/>
    </row>
    <row r="137" spans="3:24" ht="14.1" customHeight="1" x14ac:dyDescent="0.15">
      <c r="H137" s="76"/>
      <c r="I137" s="76"/>
      <c r="J137" s="76"/>
      <c r="K137" s="76"/>
      <c r="L137" s="76"/>
      <c r="M137" s="72"/>
      <c r="N137" s="72"/>
      <c r="R137" s="92"/>
      <c r="S137" s="76"/>
      <c r="T137" s="76"/>
      <c r="U137" s="76"/>
      <c r="V137" s="76"/>
      <c r="W137" s="76"/>
      <c r="X137" s="72"/>
    </row>
    <row r="138" spans="3:24" ht="14.1" customHeight="1" x14ac:dyDescent="0.15">
      <c r="H138" s="76"/>
      <c r="I138" s="76"/>
      <c r="J138" s="76"/>
      <c r="K138" s="76"/>
      <c r="L138" s="76"/>
      <c r="M138" s="72"/>
      <c r="N138" s="72"/>
      <c r="R138" s="93" t="str">
        <f>HYPERLINK("#CRﾀｲﾌﾟ!A2","CRタイプ一覧へ")</f>
        <v>CRタイプ一覧へ</v>
      </c>
      <c r="S138" s="76"/>
      <c r="T138" s="76"/>
      <c r="U138" s="76"/>
      <c r="V138" s="76"/>
      <c r="W138" s="76"/>
      <c r="X138" s="72"/>
    </row>
    <row r="139" spans="3:24" ht="14.1" customHeight="1" x14ac:dyDescent="0.15">
      <c r="H139" s="76"/>
      <c r="I139" s="76"/>
      <c r="J139" s="76"/>
      <c r="K139" s="76"/>
      <c r="L139" s="76"/>
      <c r="M139" s="72"/>
      <c r="N139" s="72"/>
      <c r="S139" s="76"/>
      <c r="T139" s="76"/>
      <c r="U139" s="76"/>
      <c r="V139" s="76"/>
      <c r="W139" s="76"/>
      <c r="X139" s="72"/>
    </row>
    <row r="140" spans="3:24" ht="14.1" customHeight="1" x14ac:dyDescent="0.15">
      <c r="C140" s="95" t="s">
        <v>40</v>
      </c>
      <c r="D140" s="95"/>
      <c r="E140" s="95"/>
      <c r="H140" s="76"/>
      <c r="I140" s="76"/>
      <c r="J140" s="76"/>
      <c r="K140" s="76"/>
      <c r="L140" s="76"/>
      <c r="M140" s="72"/>
      <c r="N140" s="72"/>
      <c r="S140" s="76"/>
      <c r="T140" s="76"/>
      <c r="U140" s="76"/>
      <c r="V140" s="76"/>
      <c r="W140" s="76"/>
      <c r="X140" s="72"/>
    </row>
    <row r="141" spans="3:24" ht="14.1" customHeight="1" x14ac:dyDescent="0.15">
      <c r="C141" s="95"/>
      <c r="D141" s="95"/>
      <c r="E141" s="95"/>
      <c r="H141" s="76"/>
      <c r="I141" s="76"/>
      <c r="J141" s="76"/>
      <c r="K141" s="76"/>
      <c r="L141" s="76"/>
      <c r="M141" s="72"/>
      <c r="N141" s="72"/>
      <c r="S141" s="76"/>
      <c r="T141" s="76"/>
      <c r="U141" s="76"/>
      <c r="V141" s="76"/>
      <c r="W141" s="76"/>
      <c r="X141" s="72"/>
    </row>
    <row r="142" spans="3:24" ht="14.1" customHeight="1" x14ac:dyDescent="0.15">
      <c r="H142" s="76"/>
      <c r="I142" s="76"/>
      <c r="J142" s="76"/>
      <c r="K142" s="76"/>
      <c r="L142" s="76"/>
      <c r="M142" s="72"/>
      <c r="N142" s="72"/>
      <c r="S142" s="76"/>
      <c r="T142" s="76"/>
      <c r="U142" s="76"/>
      <c r="V142" s="76"/>
      <c r="W142" s="76"/>
      <c r="X142" s="72"/>
    </row>
    <row r="143" spans="3:24" ht="14.1" customHeight="1" x14ac:dyDescent="0.15">
      <c r="H143" s="76"/>
      <c r="I143" s="76"/>
      <c r="J143" s="76"/>
      <c r="K143" s="76"/>
      <c r="L143" s="76"/>
      <c r="M143" s="72"/>
      <c r="N143" s="72"/>
      <c r="S143" s="76"/>
      <c r="T143" s="76"/>
      <c r="U143" s="76"/>
      <c r="V143" s="76"/>
      <c r="W143" s="76"/>
      <c r="X143" s="72"/>
    </row>
    <row r="144" spans="3:24" ht="14.1" customHeight="1" x14ac:dyDescent="0.15">
      <c r="H144" s="76"/>
      <c r="I144" s="76"/>
      <c r="J144" s="76"/>
      <c r="K144" s="76"/>
      <c r="L144" s="76"/>
      <c r="M144" s="72"/>
      <c r="N144" s="72"/>
      <c r="S144" s="76"/>
      <c r="T144" s="76"/>
      <c r="U144" s="76"/>
      <c r="V144" s="76"/>
      <c r="W144" s="76"/>
      <c r="X144" s="72"/>
    </row>
    <row r="145" spans="7:24" ht="14.1" customHeight="1" x14ac:dyDescent="0.15">
      <c r="H145" s="76"/>
      <c r="I145" s="76"/>
      <c r="J145" s="76"/>
      <c r="K145" s="76"/>
      <c r="L145" s="76"/>
      <c r="M145" s="72"/>
      <c r="N145" s="72"/>
      <c r="S145" s="76"/>
      <c r="T145" s="76"/>
      <c r="U145" s="76"/>
      <c r="V145" s="76"/>
      <c r="W145" s="76"/>
      <c r="X145" s="72"/>
    </row>
    <row r="146" spans="7:24" ht="14.1" customHeight="1" x14ac:dyDescent="0.15">
      <c r="H146" s="76"/>
      <c r="I146" s="76"/>
      <c r="J146" s="76"/>
      <c r="K146" s="76"/>
      <c r="L146" s="76"/>
      <c r="M146" s="72"/>
      <c r="N146" s="72"/>
      <c r="S146" s="76"/>
      <c r="T146" s="76"/>
      <c r="U146" s="76"/>
      <c r="V146" s="76"/>
      <c r="W146" s="76"/>
      <c r="X146" s="72"/>
    </row>
    <row r="147" spans="7:24" ht="14.1" customHeight="1" x14ac:dyDescent="0.15">
      <c r="G147" s="70"/>
      <c r="H147" s="76"/>
      <c r="I147" s="76"/>
      <c r="J147" s="76"/>
      <c r="K147" s="76"/>
      <c r="L147" s="76"/>
      <c r="M147" s="72"/>
      <c r="N147" s="72"/>
      <c r="S147" s="76"/>
      <c r="T147" s="76"/>
      <c r="U147" s="76"/>
      <c r="V147" s="76"/>
      <c r="W147" s="76"/>
      <c r="X147" s="72"/>
    </row>
    <row r="148" spans="7:24" ht="14.1" customHeight="1" x14ac:dyDescent="0.15">
      <c r="H148" s="76"/>
      <c r="I148" s="76"/>
      <c r="J148" s="76"/>
      <c r="K148" s="76"/>
      <c r="L148" s="76"/>
      <c r="M148" s="72"/>
      <c r="N148" s="72"/>
      <c r="S148" s="76"/>
      <c r="T148" s="76"/>
      <c r="U148" s="76"/>
      <c r="V148" s="76"/>
      <c r="W148" s="76"/>
      <c r="X148" s="72"/>
    </row>
    <row r="149" spans="7:24" ht="14.1" customHeight="1" x14ac:dyDescent="0.15">
      <c r="H149" s="76"/>
      <c r="I149" s="76"/>
      <c r="J149" s="76"/>
      <c r="K149" s="76"/>
      <c r="L149" s="76"/>
      <c r="M149" s="72"/>
      <c r="N149" s="72"/>
      <c r="S149" s="76"/>
      <c r="T149" s="76"/>
      <c r="U149" s="76"/>
      <c r="V149" s="76"/>
      <c r="W149" s="76"/>
      <c r="X149" s="72"/>
    </row>
    <row r="150" spans="7:24" ht="14.1" customHeight="1" x14ac:dyDescent="0.15">
      <c r="H150" s="76"/>
      <c r="I150" s="76"/>
      <c r="J150" s="76"/>
      <c r="K150" s="76"/>
      <c r="L150" s="76"/>
      <c r="M150" s="72"/>
      <c r="N150" s="72"/>
      <c r="S150" s="76"/>
      <c r="T150" s="76"/>
      <c r="U150" s="76"/>
      <c r="V150" s="76"/>
      <c r="W150" s="76"/>
      <c r="X150" s="72"/>
    </row>
    <row r="151" spans="7:24" ht="14.1" customHeight="1" x14ac:dyDescent="0.15">
      <c r="H151" s="76"/>
      <c r="I151" s="76"/>
      <c r="J151" s="76"/>
      <c r="K151" s="76"/>
      <c r="L151" s="76"/>
      <c r="M151" s="72"/>
      <c r="N151" s="72"/>
      <c r="S151" s="76"/>
      <c r="T151" s="76"/>
      <c r="U151" s="76"/>
      <c r="V151" s="76"/>
      <c r="W151" s="76"/>
      <c r="X151" s="72"/>
    </row>
    <row r="152" spans="7:24" ht="14.1" customHeight="1" x14ac:dyDescent="0.15">
      <c r="H152" s="76"/>
      <c r="I152" s="76"/>
      <c r="J152" s="76"/>
      <c r="K152" s="76"/>
      <c r="L152" s="76"/>
      <c r="M152" s="72"/>
      <c r="N152" s="72"/>
      <c r="S152" s="76"/>
      <c r="T152" s="76"/>
      <c r="U152" s="76"/>
      <c r="V152" s="76"/>
      <c r="W152" s="76"/>
      <c r="X152" s="72"/>
    </row>
    <row r="153" spans="7:24" ht="14.1" customHeight="1" x14ac:dyDescent="0.15">
      <c r="H153" s="76"/>
      <c r="I153" s="76"/>
      <c r="J153" s="76"/>
      <c r="K153" s="76"/>
      <c r="L153" s="76"/>
      <c r="M153" s="72"/>
      <c r="N153" s="72"/>
      <c r="S153" s="76"/>
      <c r="T153" s="76"/>
      <c r="U153" s="76"/>
      <c r="V153" s="76"/>
      <c r="W153" s="76"/>
      <c r="X153" s="72"/>
    </row>
    <row r="154" spans="7:24" ht="14.1" customHeight="1" x14ac:dyDescent="0.15">
      <c r="H154" s="76"/>
      <c r="I154" s="76"/>
      <c r="J154" s="76"/>
      <c r="K154" s="76"/>
      <c r="L154" s="76"/>
      <c r="M154" s="72"/>
      <c r="N154" s="72"/>
      <c r="S154" s="76"/>
      <c r="T154" s="76"/>
      <c r="U154" s="76"/>
      <c r="V154" s="76"/>
      <c r="W154" s="76"/>
      <c r="X154" s="72"/>
    </row>
    <row r="155" spans="7:24" ht="14.1" customHeight="1" x14ac:dyDescent="0.15">
      <c r="H155" s="76"/>
      <c r="I155" s="76"/>
      <c r="J155" s="76"/>
      <c r="K155" s="76"/>
      <c r="L155" s="76"/>
      <c r="M155" s="72"/>
      <c r="N155" s="72"/>
      <c r="S155" s="76"/>
      <c r="T155" s="76"/>
      <c r="U155" s="76"/>
      <c r="V155" s="76"/>
      <c r="W155" s="76"/>
      <c r="X155" s="72"/>
    </row>
    <row r="156" spans="7:24" ht="14.1" customHeight="1" x14ac:dyDescent="0.15">
      <c r="H156" s="76"/>
      <c r="I156" s="76"/>
      <c r="J156" s="76"/>
      <c r="K156" s="76"/>
      <c r="L156" s="76"/>
      <c r="M156" s="72"/>
      <c r="N156" s="72"/>
      <c r="S156" s="76"/>
      <c r="T156" s="76"/>
      <c r="U156" s="76"/>
      <c r="V156" s="76"/>
      <c r="W156" s="76"/>
      <c r="X156" s="72"/>
    </row>
    <row r="157" spans="7:24" ht="14.1" customHeight="1" x14ac:dyDescent="0.15">
      <c r="H157" s="76"/>
      <c r="I157" s="76"/>
      <c r="J157" s="76"/>
      <c r="K157" s="76"/>
      <c r="L157" s="76"/>
      <c r="M157" s="72"/>
      <c r="N157" s="72"/>
      <c r="S157" s="76"/>
      <c r="T157" s="76"/>
      <c r="U157" s="76"/>
      <c r="V157" s="76"/>
      <c r="W157" s="76"/>
      <c r="X157" s="72"/>
    </row>
    <row r="158" spans="7:24" ht="14.1" customHeight="1" x14ac:dyDescent="0.15">
      <c r="H158" s="76"/>
      <c r="I158" s="76"/>
      <c r="J158" s="76"/>
      <c r="K158" s="76"/>
      <c r="L158" s="76"/>
      <c r="M158" s="72"/>
      <c r="N158" s="72"/>
      <c r="S158" s="76"/>
      <c r="T158" s="76"/>
      <c r="U158" s="76"/>
      <c r="V158" s="76"/>
      <c r="W158" s="76"/>
      <c r="X158" s="72"/>
    </row>
    <row r="159" spans="7:24" ht="14.1" customHeight="1" x14ac:dyDescent="0.15">
      <c r="H159" s="76"/>
      <c r="I159" s="76"/>
      <c r="J159" s="76"/>
      <c r="K159" s="76"/>
      <c r="L159" s="76"/>
      <c r="M159" s="72"/>
      <c r="N159" s="72"/>
      <c r="S159" s="76"/>
      <c r="T159" s="76"/>
      <c r="U159" s="76"/>
      <c r="V159" s="76"/>
      <c r="W159" s="76"/>
      <c r="X159" s="72"/>
    </row>
    <row r="160" spans="7:24" ht="14.1" customHeight="1" x14ac:dyDescent="0.15">
      <c r="H160" s="76"/>
      <c r="I160" s="76"/>
      <c r="J160" s="76"/>
      <c r="K160" s="76"/>
      <c r="L160" s="76"/>
      <c r="M160" s="72"/>
      <c r="N160" s="72"/>
      <c r="R160" s="92"/>
      <c r="S160" s="76"/>
      <c r="T160" s="76"/>
      <c r="U160" s="76"/>
      <c r="V160" s="76"/>
      <c r="W160" s="76"/>
      <c r="X160" s="72"/>
    </row>
    <row r="161" spans="2:24" ht="14.1" customHeight="1" x14ac:dyDescent="0.15">
      <c r="H161" s="76"/>
      <c r="I161" s="76"/>
      <c r="J161" s="76"/>
      <c r="K161" s="76"/>
      <c r="L161" s="76"/>
      <c r="M161" s="72"/>
      <c r="N161" s="72"/>
      <c r="S161" s="76"/>
      <c r="T161" s="76"/>
      <c r="U161" s="76"/>
      <c r="V161" s="76"/>
      <c r="W161" s="76"/>
      <c r="X161" s="72"/>
    </row>
    <row r="162" spans="2:24" ht="14.1" customHeight="1" x14ac:dyDescent="0.15">
      <c r="C162" s="88" t="s">
        <v>31</v>
      </c>
      <c r="D162" s="88"/>
      <c r="E162" s="89"/>
      <c r="F162" s="89"/>
      <c r="G162" s="89"/>
      <c r="H162" s="89"/>
      <c r="I162" s="89"/>
      <c r="J162" s="76"/>
      <c r="K162" s="76"/>
      <c r="L162" s="76"/>
      <c r="M162" s="72"/>
      <c r="N162" s="72"/>
      <c r="S162" s="76"/>
      <c r="T162" s="76"/>
      <c r="U162" s="76"/>
      <c r="V162" s="76"/>
      <c r="W162" s="76"/>
      <c r="X162" s="72"/>
    </row>
    <row r="163" spans="2:24" ht="14.1" customHeight="1" x14ac:dyDescent="0.15">
      <c r="C163" s="90"/>
      <c r="D163" s="88" t="s">
        <v>32</v>
      </c>
      <c r="E163" s="89"/>
      <c r="F163" s="89"/>
      <c r="G163" s="89"/>
      <c r="H163" s="89"/>
      <c r="I163" s="89"/>
      <c r="J163" s="76"/>
      <c r="K163" s="76"/>
      <c r="L163" s="76"/>
      <c r="M163" s="72"/>
      <c r="N163" s="72"/>
      <c r="S163" s="76"/>
      <c r="T163" s="76"/>
      <c r="U163" s="76"/>
      <c r="V163" s="76"/>
      <c r="W163" s="76"/>
      <c r="X163" s="72"/>
    </row>
    <row r="164" spans="2:24" ht="14.1" customHeight="1" x14ac:dyDescent="0.15">
      <c r="C164" s="90"/>
      <c r="D164" s="88" t="s">
        <v>33</v>
      </c>
      <c r="E164" s="89"/>
      <c r="F164" s="89"/>
      <c r="G164" s="89"/>
      <c r="H164" s="89"/>
      <c r="I164" s="89"/>
      <c r="J164" s="76"/>
      <c r="K164" s="76"/>
      <c r="L164" s="76"/>
      <c r="M164" s="72"/>
      <c r="N164" s="72"/>
      <c r="S164" s="76"/>
      <c r="T164" s="76"/>
      <c r="U164" s="76"/>
      <c r="V164" s="76"/>
      <c r="W164" s="76"/>
      <c r="X164" s="72"/>
    </row>
    <row r="165" spans="2:24" ht="14.1" customHeight="1" x14ac:dyDescent="0.15">
      <c r="C165" s="90"/>
      <c r="D165" s="88" t="s">
        <v>34</v>
      </c>
      <c r="E165" s="89"/>
      <c r="F165" s="89"/>
      <c r="G165" s="89"/>
      <c r="H165" s="89"/>
      <c r="I165" s="89"/>
      <c r="J165" s="76"/>
      <c r="K165" s="76"/>
      <c r="L165" s="76"/>
      <c r="M165" s="72"/>
      <c r="N165" s="72"/>
      <c r="S165" s="76"/>
      <c r="T165" s="76"/>
      <c r="U165" s="76"/>
      <c r="V165" s="76"/>
      <c r="W165" s="76"/>
      <c r="X165" s="72"/>
    </row>
    <row r="166" spans="2:24" ht="14.1" customHeight="1" x14ac:dyDescent="0.15">
      <c r="C166" s="90"/>
      <c r="D166" s="88" t="s">
        <v>35</v>
      </c>
      <c r="E166" s="89"/>
      <c r="F166" s="89"/>
      <c r="G166" s="89"/>
      <c r="H166" s="89"/>
      <c r="I166" s="89"/>
      <c r="J166" s="96" t="s">
        <v>37</v>
      </c>
      <c r="K166" s="96"/>
      <c r="L166" s="96"/>
      <c r="M166" s="96"/>
      <c r="N166" s="96"/>
      <c r="O166" s="96"/>
      <c r="S166" s="76"/>
      <c r="T166" s="76"/>
      <c r="U166" s="76"/>
      <c r="V166" s="76"/>
      <c r="W166" s="76"/>
      <c r="X166" s="72"/>
    </row>
    <row r="167" spans="2:24" ht="14.1" customHeight="1" x14ac:dyDescent="0.15">
      <c r="C167" s="90"/>
      <c r="D167" s="88" t="s">
        <v>36</v>
      </c>
      <c r="E167" s="89"/>
      <c r="F167" s="89"/>
      <c r="G167" s="89"/>
      <c r="H167" s="89"/>
      <c r="I167" s="89"/>
      <c r="J167" s="96"/>
      <c r="K167" s="96"/>
      <c r="L167" s="96"/>
      <c r="M167" s="96"/>
      <c r="N167" s="96"/>
      <c r="O167" s="96"/>
      <c r="S167" s="76"/>
      <c r="T167" s="76"/>
      <c r="U167" s="76"/>
      <c r="V167" s="76"/>
      <c r="W167" s="76"/>
      <c r="X167" s="72"/>
    </row>
    <row r="168" spans="2:24" ht="14.1" customHeight="1" x14ac:dyDescent="0.15">
      <c r="E168" s="77"/>
      <c r="F168" s="78"/>
      <c r="G168" s="78"/>
      <c r="H168" s="76"/>
      <c r="I168" s="76"/>
      <c r="J168" s="76"/>
      <c r="K168" s="76"/>
      <c r="L168" s="76"/>
      <c r="M168" s="72"/>
      <c r="N168" s="72"/>
      <c r="S168" s="76"/>
      <c r="T168" s="76"/>
      <c r="U168" s="76"/>
      <c r="V168" s="76"/>
      <c r="W168" s="76"/>
      <c r="X168" s="72"/>
    </row>
    <row r="169" spans="2:24" ht="14.1" customHeight="1" x14ac:dyDescent="0.15">
      <c r="B169" s="94" t="s">
        <v>41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87"/>
      <c r="Q169" s="87"/>
      <c r="S169" s="76"/>
      <c r="T169" s="76"/>
      <c r="U169" s="76"/>
      <c r="V169" s="76"/>
      <c r="W169" s="76"/>
      <c r="X169" s="72"/>
    </row>
    <row r="170" spans="2:24" ht="14.1" customHeight="1" x14ac:dyDescent="0.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S170" s="76"/>
      <c r="T170" s="76"/>
      <c r="U170" s="76"/>
      <c r="V170" s="76"/>
      <c r="W170" s="76"/>
      <c r="X170" s="72"/>
    </row>
    <row r="171" spans="2:24" ht="14.1" customHeight="1" x14ac:dyDescent="0.15">
      <c r="F171" s="79"/>
      <c r="G171" s="78"/>
      <c r="H171" s="76"/>
      <c r="I171" s="76"/>
      <c r="J171" s="76"/>
      <c r="K171" s="76"/>
      <c r="L171" s="76"/>
      <c r="M171" s="72"/>
      <c r="N171" s="72"/>
      <c r="S171" s="76"/>
      <c r="T171" s="76"/>
      <c r="U171" s="76"/>
      <c r="V171" s="76"/>
      <c r="W171" s="76"/>
      <c r="X171" s="72"/>
    </row>
    <row r="172" spans="2:24" ht="14.1" customHeight="1" x14ac:dyDescent="0.15">
      <c r="F172" s="79"/>
      <c r="G172" s="78"/>
      <c r="H172" s="76"/>
      <c r="I172" s="76"/>
      <c r="J172" s="76"/>
      <c r="K172" s="76"/>
      <c r="L172" s="76"/>
      <c r="M172" s="72"/>
      <c r="N172" s="72"/>
      <c r="S172" s="76"/>
      <c r="T172" s="76"/>
      <c r="U172" s="76"/>
      <c r="V172" s="76"/>
      <c r="W172" s="76"/>
      <c r="X172" s="72"/>
    </row>
    <row r="173" spans="2:24" ht="14.1" customHeight="1" x14ac:dyDescent="0.15">
      <c r="C173" s="95" t="s">
        <v>42</v>
      </c>
      <c r="D173" s="95"/>
      <c r="E173" s="95"/>
      <c r="G173" s="78"/>
      <c r="H173" s="76"/>
      <c r="I173" s="76"/>
      <c r="J173" s="76"/>
      <c r="K173" s="76"/>
      <c r="L173" s="76"/>
      <c r="M173" s="72"/>
      <c r="N173" s="72"/>
      <c r="O173" s="80"/>
      <c r="S173" s="76"/>
      <c r="T173" s="76"/>
      <c r="U173" s="76"/>
      <c r="V173" s="76"/>
      <c r="W173" s="76"/>
      <c r="X173" s="72"/>
    </row>
    <row r="174" spans="2:24" ht="14.1" customHeight="1" x14ac:dyDescent="0.15">
      <c r="C174" s="95"/>
      <c r="D174" s="95"/>
      <c r="E174" s="95"/>
      <c r="H174" s="76"/>
      <c r="I174" s="76"/>
      <c r="J174" s="76"/>
      <c r="K174" s="76"/>
      <c r="L174" s="76"/>
      <c r="M174" s="72"/>
      <c r="N174" s="72"/>
      <c r="O174" s="80"/>
      <c r="S174" s="76"/>
      <c r="T174" s="76"/>
      <c r="U174" s="76"/>
      <c r="V174" s="76"/>
      <c r="W174" s="76"/>
      <c r="X174" s="72"/>
    </row>
    <row r="175" spans="2:24" ht="14.1" customHeight="1" x14ac:dyDescent="0.15">
      <c r="H175" s="76"/>
      <c r="I175" s="76"/>
      <c r="J175" s="76"/>
      <c r="K175" s="76"/>
      <c r="L175" s="76"/>
      <c r="M175" s="72"/>
      <c r="N175" s="72"/>
      <c r="S175" s="76"/>
      <c r="T175" s="76"/>
      <c r="U175" s="76"/>
      <c r="V175" s="76"/>
      <c r="W175" s="76"/>
      <c r="X175" s="72"/>
    </row>
    <row r="176" spans="2:24" ht="14.1" customHeight="1" x14ac:dyDescent="0.15">
      <c r="H176" s="76"/>
      <c r="I176" s="76"/>
      <c r="J176" s="76"/>
      <c r="K176" s="76"/>
      <c r="L176" s="76"/>
      <c r="M176" s="72"/>
      <c r="N176" s="72"/>
      <c r="S176" s="76"/>
      <c r="T176" s="76"/>
      <c r="U176" s="76"/>
      <c r="V176" s="76"/>
      <c r="W176" s="76"/>
      <c r="X176" s="72"/>
    </row>
    <row r="177" spans="7:24" ht="14.1" customHeight="1" x14ac:dyDescent="0.15">
      <c r="G177" s="70"/>
      <c r="H177" s="70"/>
      <c r="I177" s="70"/>
      <c r="J177" s="70"/>
      <c r="K177" s="70"/>
      <c r="L177" s="70"/>
      <c r="O177" s="70"/>
      <c r="P177" s="70"/>
      <c r="Q177" s="70"/>
      <c r="R177" s="70"/>
      <c r="S177" s="70"/>
      <c r="T177" s="70"/>
      <c r="U177" s="70"/>
      <c r="V177" s="70"/>
      <c r="W177" s="76"/>
      <c r="X177" s="72"/>
    </row>
    <row r="178" spans="7:24" ht="14.1" customHeight="1" x14ac:dyDescent="0.15">
      <c r="H178" s="76"/>
      <c r="I178" s="76"/>
      <c r="J178" s="76"/>
      <c r="K178" s="76"/>
      <c r="L178" s="76"/>
      <c r="M178" s="72"/>
      <c r="N178" s="72"/>
      <c r="S178" s="76"/>
      <c r="T178" s="76"/>
      <c r="U178" s="76"/>
      <c r="V178" s="76"/>
      <c r="W178" s="76"/>
      <c r="X178" s="72"/>
    </row>
    <row r="179" spans="7:24" ht="14.1" customHeight="1" x14ac:dyDescent="0.15">
      <c r="H179" s="76"/>
      <c r="I179" s="76"/>
      <c r="J179" s="76"/>
      <c r="K179" s="76"/>
      <c r="L179" s="76"/>
      <c r="M179" s="72"/>
      <c r="N179" s="72"/>
      <c r="S179" s="76"/>
      <c r="T179" s="76"/>
      <c r="U179" s="76"/>
      <c r="V179" s="76"/>
      <c r="W179" s="76"/>
      <c r="X179" s="72"/>
    </row>
    <row r="180" spans="7:24" ht="14.1" customHeight="1" x14ac:dyDescent="0.15">
      <c r="G180" s="70"/>
      <c r="H180" s="76"/>
      <c r="I180" s="76"/>
      <c r="J180" s="76"/>
      <c r="K180" s="76"/>
      <c r="L180" s="76"/>
      <c r="M180" s="72"/>
      <c r="N180" s="72"/>
      <c r="S180" s="76"/>
      <c r="T180" s="76"/>
      <c r="U180" s="76"/>
      <c r="V180" s="76"/>
      <c r="W180" s="76"/>
      <c r="X180" s="72"/>
    </row>
    <row r="181" spans="7:24" ht="14.1" customHeight="1" x14ac:dyDescent="0.15">
      <c r="H181" s="76"/>
      <c r="I181" s="76"/>
      <c r="J181" s="76"/>
      <c r="K181" s="76"/>
      <c r="L181" s="76"/>
      <c r="M181" s="72"/>
      <c r="N181" s="72"/>
      <c r="S181" s="76"/>
      <c r="T181" s="76"/>
      <c r="U181" s="76"/>
      <c r="V181" s="76"/>
      <c r="W181" s="76"/>
      <c r="X181" s="72"/>
    </row>
    <row r="182" spans="7:24" ht="14.1" customHeight="1" x14ac:dyDescent="0.15">
      <c r="H182" s="76"/>
      <c r="I182" s="76"/>
      <c r="J182" s="76"/>
      <c r="K182" s="76"/>
      <c r="L182" s="76"/>
      <c r="M182" s="72"/>
      <c r="N182" s="72"/>
      <c r="S182" s="76"/>
      <c r="T182" s="76"/>
      <c r="U182" s="76"/>
      <c r="V182" s="76"/>
      <c r="W182" s="76"/>
      <c r="X182" s="72"/>
    </row>
    <row r="183" spans="7:24" ht="14.1" customHeight="1" x14ac:dyDescent="0.15">
      <c r="H183" s="76"/>
      <c r="I183" s="76"/>
      <c r="J183" s="76"/>
      <c r="K183" s="76"/>
      <c r="L183" s="76"/>
      <c r="M183" s="72"/>
      <c r="N183" s="72"/>
      <c r="S183" s="76"/>
      <c r="T183" s="76"/>
      <c r="U183" s="76"/>
      <c r="V183" s="76"/>
      <c r="W183" s="76"/>
      <c r="X183" s="72"/>
    </row>
    <row r="184" spans="7:24" ht="14.1" customHeight="1" x14ac:dyDescent="0.15">
      <c r="H184" s="76"/>
      <c r="I184" s="76"/>
      <c r="J184" s="76"/>
      <c r="K184" s="76"/>
      <c r="L184" s="76"/>
      <c r="M184" s="72"/>
      <c r="N184" s="72"/>
      <c r="S184" s="76"/>
      <c r="T184" s="76"/>
      <c r="U184" s="76"/>
      <c r="V184" s="76"/>
      <c r="W184" s="76"/>
      <c r="X184" s="72"/>
    </row>
    <row r="185" spans="7:24" ht="14.1" customHeight="1" x14ac:dyDescent="0.15">
      <c r="H185" s="76"/>
      <c r="I185" s="76"/>
      <c r="J185" s="76"/>
      <c r="K185" s="76"/>
      <c r="L185" s="76"/>
      <c r="M185" s="72"/>
      <c r="N185" s="72"/>
      <c r="S185" s="76"/>
      <c r="T185" s="76"/>
      <c r="U185" s="76"/>
      <c r="V185" s="76"/>
      <c r="W185" s="76"/>
      <c r="X185" s="72"/>
    </row>
    <row r="186" spans="7:24" ht="14.1" customHeight="1" x14ac:dyDescent="0.15">
      <c r="H186" s="76"/>
      <c r="I186" s="76"/>
      <c r="J186" s="76"/>
      <c r="K186" s="76"/>
      <c r="L186" s="76"/>
      <c r="M186" s="72"/>
      <c r="N186" s="72"/>
      <c r="S186" s="76"/>
      <c r="T186" s="76"/>
      <c r="U186" s="76"/>
      <c r="V186" s="76"/>
      <c r="W186" s="76"/>
      <c r="X186" s="72"/>
    </row>
    <row r="187" spans="7:24" ht="14.1" customHeight="1" x14ac:dyDescent="0.15">
      <c r="H187" s="76"/>
      <c r="I187" s="76"/>
      <c r="J187" s="76"/>
      <c r="K187" s="76"/>
      <c r="L187" s="76"/>
      <c r="M187" s="72"/>
      <c r="N187" s="72"/>
      <c r="S187" s="76"/>
      <c r="T187" s="76"/>
      <c r="U187" s="76"/>
      <c r="V187" s="76"/>
      <c r="W187" s="76"/>
      <c r="X187" s="72"/>
    </row>
    <row r="188" spans="7:24" ht="14.1" customHeight="1" x14ac:dyDescent="0.15">
      <c r="H188" s="76"/>
      <c r="I188" s="76"/>
      <c r="J188" s="76"/>
      <c r="K188" s="76"/>
      <c r="L188" s="76"/>
      <c r="M188" s="72"/>
      <c r="N188" s="72"/>
      <c r="S188" s="76"/>
      <c r="T188" s="76"/>
      <c r="U188" s="76"/>
      <c r="V188" s="76"/>
      <c r="W188" s="76"/>
      <c r="X188" s="72"/>
    </row>
    <row r="189" spans="7:24" ht="14.1" customHeight="1" x14ac:dyDescent="0.15">
      <c r="H189" s="76"/>
      <c r="I189" s="76"/>
      <c r="J189" s="76"/>
      <c r="K189" s="76"/>
      <c r="L189" s="76"/>
      <c r="M189" s="72"/>
      <c r="N189" s="72"/>
      <c r="S189" s="76"/>
      <c r="T189" s="76"/>
      <c r="U189" s="76"/>
      <c r="V189" s="76"/>
      <c r="W189" s="76"/>
      <c r="X189" s="72"/>
    </row>
    <row r="190" spans="7:24" ht="14.1" customHeight="1" x14ac:dyDescent="0.15">
      <c r="H190" s="76"/>
      <c r="I190" s="76"/>
      <c r="J190" s="76"/>
      <c r="K190" s="76"/>
      <c r="L190" s="76"/>
      <c r="M190" s="72"/>
      <c r="N190" s="72"/>
      <c r="S190" s="76"/>
      <c r="T190" s="76"/>
      <c r="U190" s="76"/>
      <c r="V190" s="76"/>
      <c r="W190" s="76"/>
      <c r="X190" s="72"/>
    </row>
    <row r="191" spans="7:24" ht="14.1" customHeight="1" x14ac:dyDescent="0.15">
      <c r="H191" s="76"/>
      <c r="I191" s="76"/>
      <c r="J191" s="76"/>
      <c r="K191" s="76"/>
      <c r="L191" s="76"/>
      <c r="M191" s="72"/>
      <c r="N191" s="72"/>
      <c r="S191" s="76"/>
      <c r="T191" s="76"/>
      <c r="U191" s="76"/>
      <c r="V191" s="76"/>
      <c r="W191" s="76"/>
      <c r="X191" s="72"/>
    </row>
    <row r="192" spans="7:24" ht="14.1" customHeight="1" x14ac:dyDescent="0.15">
      <c r="H192" s="76"/>
      <c r="I192" s="76"/>
      <c r="J192" s="76"/>
      <c r="K192" s="76"/>
      <c r="L192" s="76"/>
      <c r="M192" s="72"/>
      <c r="N192" s="72"/>
      <c r="S192" s="76"/>
      <c r="T192" s="76"/>
      <c r="U192" s="76"/>
      <c r="V192" s="76"/>
      <c r="W192" s="76"/>
      <c r="X192" s="72"/>
    </row>
    <row r="193" spans="3:24" ht="14.1" customHeight="1" x14ac:dyDescent="0.15">
      <c r="H193" s="76"/>
      <c r="I193" s="76"/>
      <c r="J193" s="76"/>
      <c r="K193" s="76"/>
      <c r="L193" s="76"/>
      <c r="M193" s="72"/>
      <c r="N193" s="72"/>
      <c r="R193" s="93" t="str">
        <f>HYPERLINK("#TSﾀｲﾌﾟ!A2","TSタイプ一覧へ")</f>
        <v>TSタイプ一覧へ</v>
      </c>
      <c r="S193" s="76"/>
      <c r="T193" s="76"/>
      <c r="U193" s="76"/>
      <c r="V193" s="76"/>
      <c r="W193" s="76"/>
      <c r="X193" s="72"/>
    </row>
    <row r="194" spans="3:24" ht="14.1" customHeight="1" x14ac:dyDescent="0.15">
      <c r="H194" s="76"/>
      <c r="I194" s="76"/>
      <c r="J194" s="76"/>
      <c r="K194" s="76"/>
      <c r="L194" s="76"/>
      <c r="M194" s="72"/>
      <c r="N194" s="72"/>
      <c r="S194" s="76"/>
      <c r="T194" s="76"/>
      <c r="U194" s="76"/>
      <c r="V194" s="76"/>
      <c r="W194" s="76"/>
      <c r="X194" s="72"/>
    </row>
    <row r="195" spans="3:24" ht="14.1" customHeight="1" x14ac:dyDescent="0.15">
      <c r="H195" s="76"/>
      <c r="I195" s="76"/>
      <c r="J195" s="76"/>
      <c r="K195" s="76"/>
      <c r="L195" s="76"/>
      <c r="M195" s="72"/>
      <c r="N195" s="72"/>
      <c r="S195" s="76"/>
      <c r="T195" s="76"/>
      <c r="U195" s="76"/>
      <c r="V195" s="76"/>
      <c r="W195" s="76"/>
      <c r="X195" s="72"/>
    </row>
    <row r="196" spans="3:24" ht="14.1" customHeight="1" x14ac:dyDescent="0.15">
      <c r="C196" s="95" t="s">
        <v>43</v>
      </c>
      <c r="D196" s="95"/>
      <c r="E196" s="95"/>
      <c r="H196" s="76"/>
      <c r="I196" s="76"/>
      <c r="J196" s="76"/>
      <c r="K196" s="76"/>
      <c r="L196" s="76"/>
      <c r="M196" s="72"/>
      <c r="N196" s="72"/>
      <c r="S196" s="76"/>
      <c r="T196" s="76"/>
      <c r="U196" s="76"/>
      <c r="V196" s="76"/>
      <c r="W196" s="76"/>
      <c r="X196" s="72"/>
    </row>
    <row r="197" spans="3:24" ht="14.1" customHeight="1" x14ac:dyDescent="0.15">
      <c r="C197" s="95"/>
      <c r="D197" s="95"/>
      <c r="E197" s="95"/>
      <c r="H197" s="76"/>
      <c r="I197" s="76"/>
      <c r="J197" s="76"/>
      <c r="K197" s="76"/>
      <c r="L197" s="76"/>
      <c r="M197" s="72"/>
      <c r="N197" s="72"/>
      <c r="S197" s="76"/>
      <c r="T197" s="76"/>
      <c r="U197" s="76"/>
      <c r="V197" s="76"/>
      <c r="W197" s="76"/>
      <c r="X197" s="72"/>
    </row>
    <row r="198" spans="3:24" ht="14.1" customHeight="1" x14ac:dyDescent="0.15">
      <c r="D198" s="70"/>
      <c r="E198" s="70"/>
      <c r="H198" s="76"/>
      <c r="I198" s="76"/>
      <c r="J198" s="76"/>
      <c r="K198" s="76"/>
      <c r="L198" s="76"/>
      <c r="M198" s="72"/>
      <c r="N198" s="72"/>
      <c r="S198" s="76"/>
      <c r="T198" s="76"/>
      <c r="U198" s="76"/>
      <c r="V198" s="76"/>
      <c r="W198" s="76"/>
      <c r="X198" s="72"/>
    </row>
    <row r="199" spans="3:24" ht="14.1" customHeight="1" x14ac:dyDescent="0.15">
      <c r="D199" s="70"/>
      <c r="E199" s="70"/>
      <c r="H199" s="76"/>
      <c r="I199" s="76"/>
      <c r="J199" s="76"/>
      <c r="K199" s="76"/>
      <c r="L199" s="76"/>
      <c r="M199" s="72"/>
      <c r="N199" s="72"/>
      <c r="S199" s="76"/>
      <c r="T199" s="76"/>
      <c r="U199" s="76"/>
      <c r="V199" s="76"/>
      <c r="W199" s="76"/>
      <c r="X199" s="72"/>
    </row>
    <row r="200" spans="3:24" ht="14.1" customHeight="1" x14ac:dyDescent="0.15">
      <c r="H200" s="76"/>
      <c r="I200" s="76"/>
      <c r="J200" s="76"/>
      <c r="K200" s="76"/>
      <c r="L200" s="76"/>
      <c r="M200" s="72"/>
      <c r="N200" s="72"/>
      <c r="S200" s="76"/>
      <c r="T200" s="76"/>
      <c r="U200" s="76"/>
      <c r="V200" s="76"/>
      <c r="W200" s="76"/>
      <c r="X200" s="72"/>
    </row>
    <row r="201" spans="3:24" ht="14.1" customHeight="1" x14ac:dyDescent="0.15">
      <c r="H201" s="76"/>
      <c r="I201" s="76"/>
      <c r="J201" s="76"/>
      <c r="K201" s="76"/>
      <c r="L201" s="76"/>
      <c r="M201" s="72"/>
      <c r="N201" s="72"/>
      <c r="S201" s="76"/>
      <c r="T201" s="76"/>
      <c r="U201" s="76"/>
      <c r="V201" s="76"/>
      <c r="W201" s="76"/>
      <c r="X201" s="72"/>
    </row>
    <row r="202" spans="3:24" ht="14.1" customHeight="1" x14ac:dyDescent="0.15">
      <c r="G202" s="70"/>
      <c r="H202" s="76"/>
      <c r="I202" s="76"/>
      <c r="J202" s="76"/>
      <c r="K202" s="76"/>
      <c r="L202" s="76"/>
      <c r="M202" s="72"/>
      <c r="N202" s="72"/>
      <c r="S202" s="76"/>
      <c r="T202" s="76"/>
      <c r="U202" s="76"/>
      <c r="V202" s="76"/>
      <c r="W202" s="76"/>
      <c r="X202" s="72"/>
    </row>
    <row r="203" spans="3:24" ht="14.1" customHeight="1" x14ac:dyDescent="0.15">
      <c r="H203" s="76"/>
      <c r="I203" s="76"/>
      <c r="J203" s="76"/>
      <c r="K203" s="76"/>
      <c r="L203" s="76"/>
      <c r="M203" s="72"/>
      <c r="N203" s="72"/>
      <c r="S203" s="76"/>
      <c r="T203" s="76"/>
      <c r="U203" s="76"/>
      <c r="V203" s="76"/>
      <c r="W203" s="76"/>
      <c r="X203" s="72"/>
    </row>
    <row r="204" spans="3:24" ht="14.1" customHeight="1" x14ac:dyDescent="0.15">
      <c r="H204" s="76"/>
      <c r="I204" s="76"/>
      <c r="J204" s="76"/>
      <c r="K204" s="76"/>
      <c r="L204" s="76"/>
      <c r="M204" s="72"/>
      <c r="N204" s="72"/>
      <c r="S204" s="76"/>
      <c r="T204" s="76"/>
      <c r="U204" s="76"/>
      <c r="V204" s="76"/>
      <c r="W204" s="76"/>
      <c r="X204" s="72"/>
    </row>
    <row r="205" spans="3:24" ht="14.1" customHeight="1" x14ac:dyDescent="0.15">
      <c r="H205" s="76"/>
      <c r="I205" s="76"/>
      <c r="J205" s="76"/>
      <c r="K205" s="76"/>
      <c r="L205" s="76"/>
      <c r="M205" s="72"/>
      <c r="N205" s="72"/>
      <c r="S205" s="76"/>
      <c r="T205" s="76"/>
      <c r="U205" s="76"/>
      <c r="V205" s="76"/>
      <c r="W205" s="76"/>
      <c r="X205" s="72"/>
    </row>
    <row r="206" spans="3:24" ht="14.1" customHeight="1" x14ac:dyDescent="0.15">
      <c r="H206" s="76"/>
      <c r="I206" s="76"/>
      <c r="J206" s="76"/>
      <c r="K206" s="76"/>
      <c r="L206" s="76"/>
      <c r="M206" s="72"/>
      <c r="N206" s="72"/>
      <c r="S206" s="76"/>
      <c r="T206" s="76"/>
      <c r="U206" s="76"/>
      <c r="V206" s="76"/>
      <c r="W206" s="76"/>
      <c r="X206" s="72"/>
    </row>
    <row r="207" spans="3:24" ht="14.1" customHeight="1" x14ac:dyDescent="0.15">
      <c r="H207" s="76"/>
      <c r="I207" s="76"/>
      <c r="J207" s="76"/>
      <c r="K207" s="76"/>
      <c r="L207" s="76"/>
      <c r="M207" s="72"/>
      <c r="N207" s="72"/>
      <c r="S207" s="76"/>
      <c r="T207" s="76"/>
      <c r="U207" s="76"/>
      <c r="V207" s="76"/>
      <c r="W207" s="76"/>
      <c r="X207" s="72"/>
    </row>
    <row r="208" spans="3:24" ht="14.1" customHeight="1" x14ac:dyDescent="0.15">
      <c r="H208" s="76"/>
      <c r="I208" s="76"/>
      <c r="J208" s="76"/>
      <c r="K208" s="76"/>
      <c r="L208" s="76"/>
      <c r="M208" s="72"/>
      <c r="N208" s="72"/>
      <c r="S208" s="76"/>
      <c r="T208" s="76"/>
      <c r="U208" s="76"/>
      <c r="V208" s="76"/>
      <c r="W208" s="76"/>
      <c r="X208" s="72"/>
    </row>
    <row r="209" spans="3:24" ht="14.1" customHeight="1" x14ac:dyDescent="0.15">
      <c r="H209" s="76"/>
      <c r="I209" s="76"/>
      <c r="J209" s="76"/>
      <c r="K209" s="76"/>
      <c r="L209" s="76"/>
      <c r="M209" s="72"/>
      <c r="N209" s="72"/>
      <c r="S209" s="76"/>
      <c r="T209" s="76"/>
      <c r="U209" s="76"/>
      <c r="V209" s="76"/>
      <c r="W209" s="76"/>
      <c r="X209" s="72"/>
    </row>
    <row r="210" spans="3:24" ht="14.1" customHeight="1" x14ac:dyDescent="0.15">
      <c r="H210" s="76"/>
      <c r="I210" s="76"/>
      <c r="J210" s="76"/>
      <c r="K210" s="76"/>
      <c r="L210" s="76"/>
      <c r="M210" s="72"/>
      <c r="N210" s="72"/>
      <c r="S210" s="76"/>
      <c r="T210" s="76"/>
      <c r="U210" s="76"/>
      <c r="V210" s="76"/>
      <c r="W210" s="76"/>
      <c r="X210" s="72"/>
    </row>
    <row r="211" spans="3:24" ht="14.1" customHeight="1" x14ac:dyDescent="0.15">
      <c r="H211" s="76"/>
      <c r="I211" s="76"/>
      <c r="J211" s="76"/>
      <c r="K211" s="76"/>
      <c r="L211" s="76"/>
      <c r="M211" s="72"/>
      <c r="N211" s="72"/>
      <c r="S211" s="76"/>
      <c r="T211" s="76"/>
      <c r="U211" s="76"/>
      <c r="V211" s="76"/>
      <c r="W211" s="76"/>
      <c r="X211" s="72"/>
    </row>
    <row r="212" spans="3:24" ht="14.1" customHeight="1" x14ac:dyDescent="0.15">
      <c r="H212" s="76"/>
      <c r="I212" s="76"/>
      <c r="J212" s="76"/>
      <c r="K212" s="76"/>
      <c r="L212" s="76"/>
      <c r="M212" s="72"/>
      <c r="N212" s="72"/>
      <c r="S212" s="76"/>
      <c r="T212" s="76"/>
      <c r="U212" s="76"/>
      <c r="V212" s="76"/>
      <c r="W212" s="76"/>
      <c r="X212" s="72"/>
    </row>
    <row r="213" spans="3:24" ht="14.1" customHeight="1" x14ac:dyDescent="0.15">
      <c r="H213" s="76"/>
      <c r="I213" s="76"/>
      <c r="J213" s="76"/>
      <c r="K213" s="76"/>
      <c r="L213" s="76"/>
      <c r="M213" s="72"/>
      <c r="N213" s="72"/>
      <c r="S213" s="76"/>
      <c r="T213" s="76"/>
      <c r="U213" s="76"/>
      <c r="V213" s="76"/>
      <c r="W213" s="76"/>
      <c r="X213" s="72"/>
    </row>
    <row r="214" spans="3:24" ht="14.1" customHeight="1" x14ac:dyDescent="0.15">
      <c r="H214" s="76"/>
      <c r="I214" s="76"/>
      <c r="J214" s="76"/>
      <c r="K214" s="76"/>
      <c r="L214" s="76"/>
      <c r="M214" s="72"/>
      <c r="N214" s="72"/>
      <c r="S214" s="76"/>
      <c r="T214" s="76"/>
      <c r="U214" s="76"/>
      <c r="V214" s="76"/>
      <c r="W214" s="76"/>
      <c r="X214" s="72"/>
    </row>
    <row r="215" spans="3:24" ht="14.1" customHeight="1" x14ac:dyDescent="0.15">
      <c r="H215" s="76"/>
      <c r="I215" s="76"/>
      <c r="J215" s="76"/>
      <c r="K215" s="76"/>
      <c r="L215" s="76"/>
      <c r="M215" s="72"/>
      <c r="N215" s="72"/>
      <c r="S215" s="76"/>
      <c r="T215" s="76"/>
      <c r="U215" s="76"/>
      <c r="V215" s="76"/>
      <c r="W215" s="76"/>
      <c r="X215" s="72"/>
    </row>
    <row r="216" spans="3:24" ht="14.1" customHeight="1" x14ac:dyDescent="0.15">
      <c r="H216" s="76"/>
      <c r="I216" s="76"/>
      <c r="J216" s="76"/>
      <c r="K216" s="76"/>
      <c r="L216" s="76"/>
      <c r="M216" s="72"/>
      <c r="N216" s="72"/>
      <c r="R216" s="93" t="str">
        <f>HYPERLINK("#TSRﾀｲﾌﾟ!A2","TSRタイプ一覧へ")</f>
        <v>TSRタイプ一覧へ</v>
      </c>
      <c r="S216" s="76"/>
      <c r="T216" s="76"/>
      <c r="U216" s="76"/>
      <c r="V216" s="76"/>
      <c r="W216" s="76"/>
      <c r="X216" s="72"/>
    </row>
    <row r="217" spans="3:24" ht="14.1" customHeight="1" x14ac:dyDescent="0.15">
      <c r="H217" s="76"/>
      <c r="I217" s="76"/>
      <c r="J217" s="76"/>
      <c r="K217" s="76"/>
      <c r="L217" s="76"/>
      <c r="M217" s="72"/>
      <c r="N217" s="72"/>
      <c r="S217" s="76"/>
      <c r="T217" s="76"/>
      <c r="U217" s="76"/>
      <c r="V217" s="76"/>
      <c r="W217" s="76"/>
      <c r="X217" s="72"/>
    </row>
    <row r="218" spans="3:24" ht="14.1" customHeight="1" x14ac:dyDescent="0.15">
      <c r="C218" s="88" t="s">
        <v>31</v>
      </c>
      <c r="D218" s="88"/>
      <c r="E218" s="89"/>
      <c r="F218" s="89"/>
      <c r="G218" s="89"/>
      <c r="H218" s="89"/>
      <c r="I218" s="89"/>
      <c r="J218" s="76"/>
      <c r="K218" s="76"/>
      <c r="L218" s="76"/>
      <c r="M218" s="72"/>
      <c r="N218" s="72"/>
      <c r="S218" s="76"/>
      <c r="T218" s="76"/>
      <c r="U218" s="76"/>
      <c r="V218" s="76"/>
      <c r="W218" s="76"/>
      <c r="X218" s="72"/>
    </row>
    <row r="219" spans="3:24" ht="14.1" customHeight="1" x14ac:dyDescent="0.15">
      <c r="C219" s="90"/>
      <c r="D219" s="88" t="s">
        <v>32</v>
      </c>
      <c r="E219" s="89"/>
      <c r="F219" s="89"/>
      <c r="G219" s="89"/>
      <c r="H219" s="89"/>
      <c r="I219" s="89"/>
      <c r="J219" s="76"/>
      <c r="K219" s="76"/>
      <c r="L219" s="76"/>
      <c r="M219" s="72"/>
      <c r="N219" s="72"/>
      <c r="S219" s="76"/>
      <c r="T219" s="76"/>
      <c r="U219" s="76"/>
      <c r="V219" s="76"/>
      <c r="W219" s="76"/>
      <c r="X219" s="72"/>
    </row>
    <row r="220" spans="3:24" ht="14.1" customHeight="1" x14ac:dyDescent="0.15">
      <c r="C220" s="90"/>
      <c r="D220" s="88" t="s">
        <v>33</v>
      </c>
      <c r="E220" s="89"/>
      <c r="F220" s="89"/>
      <c r="G220" s="89"/>
      <c r="H220" s="89"/>
      <c r="I220" s="89"/>
      <c r="J220" s="76"/>
      <c r="K220" s="76"/>
      <c r="L220" s="76"/>
      <c r="M220" s="72"/>
      <c r="N220" s="72"/>
      <c r="S220" s="76"/>
      <c r="T220" s="76"/>
      <c r="U220" s="76"/>
      <c r="V220" s="76"/>
      <c r="W220" s="76"/>
      <c r="X220" s="72"/>
    </row>
    <row r="221" spans="3:24" ht="14.1" customHeight="1" x14ac:dyDescent="0.15">
      <c r="C221" s="90"/>
      <c r="D221" s="88" t="s">
        <v>34</v>
      </c>
      <c r="E221" s="89"/>
      <c r="F221" s="89"/>
      <c r="G221" s="89"/>
      <c r="H221" s="89"/>
      <c r="I221" s="89"/>
      <c r="J221" s="76"/>
      <c r="K221" s="76"/>
      <c r="L221" s="76"/>
      <c r="M221" s="72"/>
      <c r="N221" s="72"/>
      <c r="S221" s="76"/>
      <c r="T221" s="76"/>
      <c r="U221" s="76"/>
      <c r="V221" s="76"/>
      <c r="W221" s="76"/>
      <c r="X221" s="72"/>
    </row>
    <row r="222" spans="3:24" ht="14.1" customHeight="1" x14ac:dyDescent="0.15">
      <c r="C222" s="90"/>
      <c r="D222" s="88" t="s">
        <v>35</v>
      </c>
      <c r="E222" s="89"/>
      <c r="F222" s="89"/>
      <c r="G222" s="89"/>
      <c r="H222" s="89"/>
      <c r="I222" s="89"/>
      <c r="J222" s="96" t="s">
        <v>37</v>
      </c>
      <c r="K222" s="96"/>
      <c r="L222" s="96"/>
      <c r="M222" s="96"/>
      <c r="N222" s="96"/>
      <c r="O222" s="96"/>
      <c r="S222" s="76"/>
      <c r="T222" s="76"/>
      <c r="U222" s="76"/>
      <c r="V222" s="76"/>
      <c r="W222" s="76"/>
      <c r="X222" s="72"/>
    </row>
    <row r="223" spans="3:24" ht="14.1" customHeight="1" x14ac:dyDescent="0.15">
      <c r="C223" s="90"/>
      <c r="D223" s="88" t="s">
        <v>36</v>
      </c>
      <c r="E223" s="89"/>
      <c r="F223" s="89"/>
      <c r="G223" s="89"/>
      <c r="H223" s="89"/>
      <c r="I223" s="89"/>
      <c r="J223" s="96"/>
      <c r="K223" s="96"/>
      <c r="L223" s="96"/>
      <c r="M223" s="96"/>
      <c r="N223" s="96"/>
      <c r="O223" s="96"/>
      <c r="S223" s="76"/>
      <c r="T223" s="76"/>
      <c r="U223" s="76"/>
      <c r="V223" s="76"/>
      <c r="W223" s="76"/>
      <c r="X223" s="72"/>
    </row>
    <row r="224" spans="3:24" ht="14.1" customHeight="1" x14ac:dyDescent="0.15">
      <c r="E224" s="77"/>
      <c r="F224" s="78"/>
      <c r="G224" s="78"/>
      <c r="H224" s="76"/>
      <c r="I224" s="76"/>
      <c r="J224" s="76"/>
      <c r="K224" s="76"/>
      <c r="L224" s="76"/>
      <c r="M224" s="72"/>
      <c r="N224" s="72"/>
      <c r="S224" s="76"/>
      <c r="T224" s="76"/>
      <c r="U224" s="76"/>
      <c r="V224" s="76"/>
      <c r="W224" s="76"/>
      <c r="X224" s="72"/>
    </row>
    <row r="225" spans="2:24" ht="14.1" customHeight="1" x14ac:dyDescent="0.15">
      <c r="B225" s="94" t="s">
        <v>44</v>
      </c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87"/>
      <c r="Q225" s="87"/>
      <c r="S225" s="76"/>
      <c r="T225" s="76"/>
      <c r="U225" s="76"/>
      <c r="V225" s="76"/>
      <c r="W225" s="76"/>
      <c r="X225" s="72"/>
    </row>
    <row r="226" spans="2:24" ht="14.1" customHeight="1" x14ac:dyDescent="0.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S226" s="76"/>
      <c r="T226" s="76"/>
      <c r="U226" s="76"/>
      <c r="V226" s="76"/>
      <c r="W226" s="76"/>
      <c r="X226" s="72"/>
    </row>
    <row r="227" spans="2:24" ht="14.1" customHeight="1" x14ac:dyDescent="0.15">
      <c r="F227" s="70"/>
      <c r="G227" s="70"/>
      <c r="H227" s="70"/>
      <c r="I227" s="70"/>
      <c r="J227" s="70"/>
      <c r="K227" s="70"/>
      <c r="L227" s="70"/>
      <c r="M227" s="72"/>
      <c r="N227" s="72"/>
      <c r="S227" s="76"/>
      <c r="T227" s="76"/>
      <c r="U227" s="76"/>
      <c r="V227" s="76"/>
      <c r="W227" s="76"/>
      <c r="X227" s="72"/>
    </row>
    <row r="228" spans="2:24" ht="14.1" customHeight="1" x14ac:dyDescent="0.15">
      <c r="F228" s="70"/>
      <c r="G228" s="70"/>
      <c r="H228" s="70"/>
      <c r="I228" s="70"/>
      <c r="J228" s="70"/>
      <c r="K228" s="70"/>
      <c r="L228" s="70"/>
      <c r="M228" s="72"/>
      <c r="N228" s="72"/>
      <c r="S228" s="76"/>
      <c r="T228" s="76"/>
      <c r="U228" s="76"/>
      <c r="V228" s="76"/>
      <c r="W228" s="76"/>
      <c r="X228" s="72"/>
    </row>
    <row r="229" spans="2:24" ht="14.1" customHeight="1" x14ac:dyDescent="0.15">
      <c r="C229" s="95" t="s">
        <v>45</v>
      </c>
      <c r="D229" s="95"/>
      <c r="E229" s="95"/>
      <c r="F229" s="70"/>
      <c r="G229" s="70"/>
      <c r="H229" s="70"/>
      <c r="I229" s="70"/>
      <c r="J229" s="70"/>
      <c r="K229" s="70"/>
      <c r="L229" s="70"/>
      <c r="M229" s="72"/>
      <c r="N229" s="72"/>
      <c r="S229" s="76"/>
      <c r="T229" s="76"/>
      <c r="U229" s="76"/>
      <c r="V229" s="76"/>
      <c r="W229" s="76"/>
      <c r="X229" s="72"/>
    </row>
    <row r="230" spans="2:24" ht="14.1" customHeight="1" x14ac:dyDescent="0.15">
      <c r="C230" s="95"/>
      <c r="D230" s="95"/>
      <c r="E230" s="95"/>
      <c r="F230" s="70"/>
      <c r="G230" s="70"/>
      <c r="H230" s="70"/>
      <c r="I230" s="70"/>
      <c r="J230" s="70"/>
      <c r="K230" s="70"/>
      <c r="L230" s="70"/>
      <c r="M230" s="72"/>
      <c r="N230" s="72"/>
      <c r="O230" s="80"/>
      <c r="S230" s="76"/>
      <c r="T230" s="76"/>
      <c r="U230" s="76"/>
      <c r="V230" s="76"/>
      <c r="W230" s="76"/>
      <c r="X230" s="72"/>
    </row>
    <row r="231" spans="2:24" ht="14.1" customHeight="1" x14ac:dyDescent="0.15">
      <c r="H231" s="76"/>
      <c r="I231" s="76"/>
      <c r="J231" s="76"/>
      <c r="K231" s="76"/>
      <c r="L231" s="76"/>
      <c r="M231" s="72"/>
      <c r="N231" s="72"/>
      <c r="O231" s="80"/>
      <c r="S231" s="76"/>
      <c r="T231" s="76"/>
      <c r="U231" s="76"/>
      <c r="V231" s="76"/>
      <c r="W231" s="76"/>
      <c r="X231" s="72"/>
    </row>
    <row r="232" spans="2:24" ht="14.1" customHeight="1" x14ac:dyDescent="0.15">
      <c r="H232" s="76"/>
      <c r="I232" s="76"/>
      <c r="J232" s="76"/>
      <c r="K232" s="76"/>
      <c r="L232" s="76"/>
      <c r="M232" s="72"/>
      <c r="N232" s="72"/>
      <c r="S232" s="76"/>
      <c r="T232" s="76"/>
      <c r="U232" s="76"/>
      <c r="V232" s="76"/>
      <c r="W232" s="76"/>
      <c r="X232" s="72"/>
    </row>
    <row r="233" spans="2:24" ht="14.1" customHeight="1" x14ac:dyDescent="0.15">
      <c r="H233" s="76"/>
      <c r="I233" s="76"/>
      <c r="J233" s="76"/>
      <c r="K233" s="76"/>
      <c r="L233" s="76"/>
      <c r="M233" s="72"/>
      <c r="N233" s="72"/>
      <c r="S233" s="76"/>
      <c r="T233" s="76"/>
      <c r="U233" s="76"/>
      <c r="V233" s="76"/>
      <c r="W233" s="76"/>
      <c r="X233" s="72"/>
    </row>
    <row r="234" spans="2:24" ht="14.1" customHeight="1" x14ac:dyDescent="0.15">
      <c r="G234" s="70"/>
      <c r="H234" s="70"/>
      <c r="I234" s="70"/>
      <c r="J234" s="70"/>
      <c r="K234" s="70"/>
      <c r="L234" s="70"/>
      <c r="O234" s="70"/>
      <c r="P234" s="70"/>
      <c r="Q234" s="70"/>
      <c r="R234" s="70"/>
      <c r="S234" s="70"/>
      <c r="T234" s="70"/>
      <c r="U234" s="70"/>
      <c r="V234" s="70"/>
      <c r="W234" s="76"/>
      <c r="X234" s="72"/>
    </row>
    <row r="235" spans="2:24" ht="14.1" customHeight="1" x14ac:dyDescent="0.15">
      <c r="H235" s="76"/>
      <c r="I235" s="76"/>
      <c r="J235" s="76"/>
      <c r="K235" s="76"/>
      <c r="L235" s="76"/>
      <c r="M235" s="72"/>
      <c r="N235" s="72"/>
      <c r="S235" s="76"/>
      <c r="T235" s="76"/>
      <c r="U235" s="76"/>
      <c r="V235" s="76"/>
      <c r="W235" s="76"/>
      <c r="X235" s="72"/>
    </row>
    <row r="236" spans="2:24" ht="14.1" customHeight="1" x14ac:dyDescent="0.15">
      <c r="H236" s="76"/>
      <c r="I236" s="76"/>
      <c r="J236" s="76"/>
      <c r="K236" s="76"/>
      <c r="L236" s="76"/>
      <c r="M236" s="72"/>
      <c r="N236" s="72"/>
      <c r="S236" s="76"/>
      <c r="T236" s="76"/>
      <c r="U236" s="76"/>
      <c r="V236" s="76"/>
      <c r="W236" s="76"/>
      <c r="X236" s="72"/>
    </row>
    <row r="237" spans="2:24" ht="14.1" customHeight="1" x14ac:dyDescent="0.15">
      <c r="G237" s="70"/>
      <c r="H237" s="76"/>
      <c r="I237" s="76"/>
      <c r="J237" s="76"/>
      <c r="K237" s="76"/>
      <c r="L237" s="76"/>
      <c r="M237" s="72"/>
      <c r="N237" s="72"/>
      <c r="S237" s="76"/>
      <c r="T237" s="76"/>
      <c r="U237" s="76"/>
      <c r="V237" s="76"/>
      <c r="W237" s="76"/>
      <c r="X237" s="72"/>
    </row>
    <row r="238" spans="2:24" ht="14.1" customHeight="1" x14ac:dyDescent="0.15">
      <c r="H238" s="76"/>
      <c r="I238" s="76"/>
      <c r="J238" s="76"/>
      <c r="K238" s="76"/>
      <c r="L238" s="76"/>
      <c r="M238" s="72"/>
      <c r="N238" s="72"/>
      <c r="S238" s="76"/>
      <c r="T238" s="76"/>
      <c r="U238" s="76"/>
      <c r="V238" s="76"/>
      <c r="W238" s="76"/>
      <c r="X238" s="72"/>
    </row>
    <row r="239" spans="2:24" ht="14.1" customHeight="1" x14ac:dyDescent="0.15">
      <c r="H239" s="76"/>
      <c r="I239" s="76"/>
      <c r="J239" s="76"/>
      <c r="K239" s="76"/>
      <c r="L239" s="76"/>
      <c r="M239" s="72"/>
      <c r="N239" s="72"/>
      <c r="S239" s="76"/>
      <c r="T239" s="76"/>
      <c r="U239" s="76"/>
      <c r="V239" s="76"/>
      <c r="W239" s="76"/>
      <c r="X239" s="72"/>
    </row>
    <row r="240" spans="2:24" ht="14.1" customHeight="1" x14ac:dyDescent="0.15">
      <c r="H240" s="76"/>
      <c r="I240" s="76"/>
      <c r="J240" s="76"/>
      <c r="K240" s="76"/>
      <c r="L240" s="76"/>
      <c r="M240" s="72"/>
      <c r="N240" s="72"/>
      <c r="S240" s="76"/>
      <c r="T240" s="76"/>
      <c r="U240" s="76"/>
      <c r="V240" s="76"/>
      <c r="W240" s="76"/>
      <c r="X240" s="72"/>
    </row>
    <row r="241" spans="3:24" ht="14.1" customHeight="1" x14ac:dyDescent="0.15">
      <c r="H241" s="76"/>
      <c r="I241" s="76"/>
      <c r="J241" s="76"/>
      <c r="K241" s="76"/>
      <c r="L241" s="76"/>
      <c r="M241" s="72"/>
      <c r="N241" s="72"/>
      <c r="S241" s="76"/>
      <c r="T241" s="76"/>
      <c r="U241" s="76"/>
      <c r="V241" s="76"/>
      <c r="W241" s="76"/>
      <c r="X241" s="72"/>
    </row>
    <row r="242" spans="3:24" ht="14.1" customHeight="1" x14ac:dyDescent="0.15">
      <c r="H242" s="76"/>
      <c r="I242" s="76"/>
      <c r="J242" s="76"/>
      <c r="K242" s="76"/>
      <c r="L242" s="76"/>
      <c r="M242" s="72"/>
      <c r="N242" s="72"/>
      <c r="S242" s="76"/>
      <c r="T242" s="76"/>
      <c r="U242" s="76"/>
      <c r="V242" s="76"/>
      <c r="W242" s="76"/>
      <c r="X242" s="72"/>
    </row>
    <row r="243" spans="3:24" ht="14.1" customHeight="1" x14ac:dyDescent="0.15">
      <c r="H243" s="76"/>
      <c r="I243" s="76"/>
      <c r="J243" s="76"/>
      <c r="K243" s="76"/>
      <c r="L243" s="76"/>
      <c r="M243" s="72"/>
      <c r="N243" s="72"/>
      <c r="S243" s="76"/>
      <c r="T243" s="76"/>
      <c r="U243" s="76"/>
      <c r="V243" s="76"/>
      <c r="W243" s="76"/>
      <c r="X243" s="72"/>
    </row>
    <row r="244" spans="3:24" ht="14.1" customHeight="1" x14ac:dyDescent="0.15">
      <c r="H244" s="76"/>
      <c r="I244" s="76"/>
      <c r="J244" s="76"/>
      <c r="K244" s="76"/>
      <c r="L244" s="76"/>
      <c r="M244" s="72"/>
      <c r="N244" s="72"/>
      <c r="S244" s="76"/>
      <c r="T244" s="76"/>
      <c r="U244" s="76"/>
      <c r="V244" s="76"/>
      <c r="W244" s="76"/>
      <c r="X244" s="72"/>
    </row>
    <row r="245" spans="3:24" ht="14.1" customHeight="1" x14ac:dyDescent="0.15">
      <c r="H245" s="76"/>
      <c r="I245" s="76"/>
      <c r="J245" s="76"/>
      <c r="K245" s="76"/>
      <c r="L245" s="76"/>
      <c r="M245" s="72"/>
      <c r="N245" s="72"/>
      <c r="S245" s="76"/>
      <c r="T245" s="76"/>
      <c r="U245" s="76"/>
      <c r="V245" s="76"/>
      <c r="W245" s="76"/>
      <c r="X245" s="72"/>
    </row>
    <row r="246" spans="3:24" ht="14.1" customHeight="1" x14ac:dyDescent="0.15">
      <c r="H246" s="76"/>
      <c r="I246" s="76"/>
      <c r="J246" s="76"/>
      <c r="K246" s="76"/>
      <c r="L246" s="76"/>
      <c r="M246" s="72"/>
      <c r="N246" s="72"/>
      <c r="S246" s="76"/>
      <c r="T246" s="76"/>
      <c r="U246" s="76"/>
      <c r="V246" s="76"/>
      <c r="W246" s="76"/>
      <c r="X246" s="72"/>
    </row>
    <row r="247" spans="3:24" ht="14.1" customHeight="1" x14ac:dyDescent="0.15">
      <c r="H247" s="76"/>
      <c r="I247" s="76"/>
      <c r="J247" s="76"/>
      <c r="K247" s="76"/>
      <c r="L247" s="76"/>
      <c r="M247" s="72"/>
      <c r="N247" s="72"/>
      <c r="S247" s="76"/>
      <c r="T247" s="76"/>
      <c r="U247" s="76"/>
      <c r="V247" s="76"/>
      <c r="W247" s="76"/>
      <c r="X247" s="72"/>
    </row>
    <row r="248" spans="3:24" ht="14.1" customHeight="1" x14ac:dyDescent="0.15">
      <c r="H248" s="76"/>
      <c r="I248" s="76"/>
      <c r="J248" s="76"/>
      <c r="K248" s="76"/>
      <c r="L248" s="76"/>
      <c r="M248" s="72"/>
      <c r="N248" s="72"/>
      <c r="S248" s="76"/>
      <c r="T248" s="76"/>
      <c r="U248" s="76"/>
      <c r="V248" s="76"/>
      <c r="W248" s="76"/>
      <c r="X248" s="72"/>
    </row>
    <row r="249" spans="3:24" ht="14.1" customHeight="1" x14ac:dyDescent="0.15">
      <c r="H249" s="76"/>
      <c r="I249" s="76"/>
      <c r="J249" s="76"/>
      <c r="K249" s="76"/>
      <c r="L249" s="76"/>
      <c r="M249" s="72"/>
      <c r="N249" s="72"/>
      <c r="R249" s="93" t="str">
        <f>HYPERLINK("#Rﾀｲﾌﾟ!A2","Rタイプ一覧へ")</f>
        <v>Rタイプ一覧へ</v>
      </c>
      <c r="S249" s="76"/>
      <c r="T249" s="76"/>
      <c r="U249" s="76"/>
      <c r="V249" s="76"/>
      <c r="W249" s="76"/>
      <c r="X249" s="72"/>
    </row>
    <row r="250" spans="3:24" ht="14.1" customHeight="1" x14ac:dyDescent="0.15">
      <c r="D250" s="70"/>
      <c r="E250" s="70"/>
      <c r="H250" s="76"/>
      <c r="I250" s="76"/>
      <c r="J250" s="76"/>
      <c r="K250" s="76"/>
      <c r="L250" s="76"/>
      <c r="M250" s="72"/>
      <c r="N250" s="72"/>
      <c r="S250" s="76"/>
      <c r="T250" s="76"/>
      <c r="U250" s="76"/>
      <c r="V250" s="76"/>
      <c r="W250" s="76"/>
      <c r="X250" s="72"/>
    </row>
    <row r="251" spans="3:24" ht="14.1" customHeight="1" x14ac:dyDescent="0.15">
      <c r="D251" s="70"/>
      <c r="E251" s="70"/>
      <c r="H251" s="76"/>
      <c r="I251" s="76"/>
      <c r="J251" s="76"/>
      <c r="K251" s="76"/>
      <c r="L251" s="76"/>
      <c r="M251" s="72"/>
      <c r="N251" s="72"/>
      <c r="S251" s="76"/>
      <c r="T251" s="76"/>
      <c r="U251" s="76"/>
      <c r="V251" s="76"/>
      <c r="W251" s="76"/>
      <c r="X251" s="72"/>
    </row>
    <row r="252" spans="3:24" ht="14.1" customHeight="1" x14ac:dyDescent="0.15">
      <c r="C252" s="95" t="s">
        <v>46</v>
      </c>
      <c r="D252" s="95"/>
      <c r="E252" s="95"/>
      <c r="H252" s="76"/>
      <c r="I252" s="76"/>
      <c r="J252" s="76"/>
      <c r="K252" s="76"/>
      <c r="L252" s="76"/>
      <c r="M252" s="72"/>
      <c r="N252" s="72"/>
      <c r="S252" s="76"/>
      <c r="T252" s="76"/>
      <c r="U252" s="76"/>
      <c r="V252" s="76"/>
      <c r="W252" s="76"/>
      <c r="X252" s="72"/>
    </row>
    <row r="253" spans="3:24" ht="14.1" customHeight="1" x14ac:dyDescent="0.15">
      <c r="C253" s="95"/>
      <c r="D253" s="95"/>
      <c r="E253" s="95"/>
      <c r="H253" s="76"/>
      <c r="I253" s="76"/>
      <c r="J253" s="76"/>
      <c r="K253" s="76"/>
      <c r="L253" s="76"/>
      <c r="M253" s="72"/>
      <c r="N253" s="72"/>
      <c r="S253" s="76"/>
      <c r="T253" s="76"/>
      <c r="U253" s="76"/>
      <c r="V253" s="76"/>
      <c r="W253" s="76"/>
      <c r="X253" s="72"/>
    </row>
    <row r="254" spans="3:24" ht="14.1" customHeight="1" x14ac:dyDescent="0.15">
      <c r="H254" s="76"/>
      <c r="I254" s="76"/>
      <c r="J254" s="76"/>
      <c r="K254" s="76"/>
      <c r="L254" s="76"/>
      <c r="M254" s="72"/>
      <c r="N254" s="72"/>
      <c r="S254" s="76"/>
      <c r="T254" s="76"/>
      <c r="U254" s="76"/>
      <c r="V254" s="76"/>
      <c r="W254" s="76"/>
      <c r="X254" s="72"/>
    </row>
    <row r="255" spans="3:24" ht="14.1" customHeight="1" x14ac:dyDescent="0.15">
      <c r="H255" s="76"/>
      <c r="I255" s="76"/>
      <c r="J255" s="76"/>
      <c r="K255" s="76"/>
      <c r="L255" s="76"/>
      <c r="M255" s="72"/>
      <c r="N255" s="72"/>
      <c r="S255" s="76"/>
      <c r="T255" s="76"/>
      <c r="U255" s="76"/>
      <c r="V255" s="76"/>
      <c r="W255" s="76"/>
      <c r="X255" s="72"/>
    </row>
    <row r="256" spans="3:24" ht="14.1" customHeight="1" x14ac:dyDescent="0.15">
      <c r="H256" s="76"/>
      <c r="I256" s="76"/>
      <c r="J256" s="76"/>
      <c r="K256" s="76"/>
      <c r="L256" s="76"/>
      <c r="M256" s="72"/>
      <c r="N256" s="72"/>
      <c r="S256" s="76"/>
      <c r="T256" s="76"/>
      <c r="U256" s="76"/>
      <c r="V256" s="76"/>
      <c r="W256" s="76"/>
      <c r="X256" s="72"/>
    </row>
    <row r="257" spans="7:24" ht="14.1" customHeight="1" x14ac:dyDescent="0.15">
      <c r="H257" s="76"/>
      <c r="I257" s="76"/>
      <c r="J257" s="76"/>
      <c r="K257" s="76"/>
      <c r="L257" s="76"/>
      <c r="M257" s="72"/>
      <c r="N257" s="72"/>
      <c r="S257" s="76"/>
      <c r="T257" s="76"/>
      <c r="U257" s="76"/>
      <c r="V257" s="76"/>
      <c r="W257" s="76"/>
      <c r="X257" s="72"/>
    </row>
    <row r="258" spans="7:24" ht="14.1" customHeight="1" x14ac:dyDescent="0.15">
      <c r="H258" s="76"/>
      <c r="I258" s="76"/>
      <c r="J258" s="76"/>
      <c r="K258" s="76"/>
      <c r="L258" s="76"/>
      <c r="M258" s="72"/>
      <c r="N258" s="72"/>
      <c r="S258" s="76"/>
      <c r="T258" s="76"/>
      <c r="U258" s="76"/>
      <c r="V258" s="76"/>
      <c r="W258" s="76"/>
      <c r="X258" s="72"/>
    </row>
    <row r="259" spans="7:24" ht="14.1" customHeight="1" x14ac:dyDescent="0.15">
      <c r="G259" s="70"/>
      <c r="H259" s="76"/>
      <c r="I259" s="76"/>
      <c r="J259" s="76"/>
      <c r="K259" s="76"/>
      <c r="L259" s="76"/>
      <c r="M259" s="72"/>
      <c r="N259" s="72"/>
      <c r="S259" s="76"/>
      <c r="T259" s="76"/>
      <c r="U259" s="76"/>
      <c r="V259" s="76"/>
      <c r="W259" s="76"/>
      <c r="X259" s="72"/>
    </row>
    <row r="260" spans="7:24" ht="14.1" customHeight="1" x14ac:dyDescent="0.15">
      <c r="H260" s="76"/>
      <c r="I260" s="76"/>
      <c r="J260" s="76"/>
      <c r="K260" s="76"/>
      <c r="L260" s="76"/>
      <c r="M260" s="72"/>
      <c r="N260" s="72"/>
      <c r="S260" s="76"/>
      <c r="T260" s="76"/>
      <c r="U260" s="76"/>
      <c r="V260" s="76"/>
      <c r="W260" s="76"/>
      <c r="X260" s="72"/>
    </row>
    <row r="261" spans="7:24" ht="14.1" customHeight="1" x14ac:dyDescent="0.15">
      <c r="H261" s="76"/>
      <c r="I261" s="76"/>
      <c r="J261" s="76"/>
      <c r="K261" s="76"/>
      <c r="L261" s="76"/>
      <c r="M261" s="72"/>
      <c r="N261" s="72"/>
      <c r="S261" s="76"/>
      <c r="T261" s="76"/>
      <c r="U261" s="76"/>
      <c r="V261" s="76"/>
      <c r="W261" s="76"/>
      <c r="X261" s="72"/>
    </row>
    <row r="262" spans="7:24" ht="14.1" customHeight="1" x14ac:dyDescent="0.15">
      <c r="H262" s="76"/>
      <c r="I262" s="76"/>
      <c r="J262" s="76"/>
      <c r="K262" s="76"/>
      <c r="L262" s="76"/>
      <c r="M262" s="72"/>
      <c r="N262" s="72"/>
      <c r="S262" s="76"/>
      <c r="T262" s="76"/>
      <c r="U262" s="76"/>
      <c r="V262" s="76"/>
      <c r="W262" s="76"/>
      <c r="X262" s="72"/>
    </row>
    <row r="263" spans="7:24" ht="14.1" customHeight="1" x14ac:dyDescent="0.15">
      <c r="H263" s="76"/>
      <c r="I263" s="76"/>
      <c r="J263" s="76"/>
      <c r="K263" s="76"/>
      <c r="L263" s="76"/>
      <c r="M263" s="72"/>
      <c r="N263" s="72"/>
      <c r="S263" s="76"/>
      <c r="T263" s="76"/>
      <c r="U263" s="76"/>
      <c r="V263" s="76"/>
      <c r="W263" s="76"/>
      <c r="X263" s="72"/>
    </row>
    <row r="264" spans="7:24" ht="14.1" customHeight="1" x14ac:dyDescent="0.15">
      <c r="H264" s="76"/>
      <c r="I264" s="76"/>
      <c r="J264" s="76"/>
      <c r="K264" s="76"/>
      <c r="L264" s="76"/>
      <c r="M264" s="72"/>
      <c r="N264" s="72"/>
      <c r="S264" s="76"/>
      <c r="T264" s="76"/>
      <c r="U264" s="76"/>
      <c r="V264" s="76"/>
      <c r="W264" s="76"/>
      <c r="X264" s="72"/>
    </row>
    <row r="265" spans="7:24" ht="14.1" customHeight="1" x14ac:dyDescent="0.15">
      <c r="H265" s="76"/>
      <c r="I265" s="76"/>
      <c r="J265" s="76"/>
      <c r="K265" s="76"/>
      <c r="L265" s="76"/>
      <c r="M265" s="72"/>
      <c r="N265" s="72"/>
      <c r="S265" s="76"/>
      <c r="T265" s="76"/>
      <c r="U265" s="76"/>
      <c r="V265" s="76"/>
      <c r="W265" s="76"/>
      <c r="X265" s="72"/>
    </row>
    <row r="266" spans="7:24" ht="14.1" customHeight="1" x14ac:dyDescent="0.15">
      <c r="H266" s="76"/>
      <c r="I266" s="76"/>
      <c r="J266" s="76"/>
      <c r="K266" s="76"/>
      <c r="L266" s="76"/>
      <c r="M266" s="72"/>
      <c r="N266" s="72"/>
      <c r="S266" s="76"/>
      <c r="T266" s="76"/>
      <c r="U266" s="76"/>
      <c r="V266" s="76"/>
      <c r="W266" s="76"/>
      <c r="X266" s="72"/>
    </row>
    <row r="267" spans="7:24" ht="14.1" customHeight="1" x14ac:dyDescent="0.15">
      <c r="H267" s="76"/>
      <c r="I267" s="76"/>
      <c r="J267" s="76"/>
      <c r="K267" s="76"/>
      <c r="L267" s="76"/>
      <c r="M267" s="72"/>
      <c r="N267" s="72"/>
      <c r="S267" s="76"/>
      <c r="T267" s="76"/>
      <c r="U267" s="76"/>
      <c r="V267" s="76"/>
      <c r="W267" s="76"/>
      <c r="X267" s="72"/>
    </row>
    <row r="268" spans="7:24" ht="14.1" customHeight="1" x14ac:dyDescent="0.15">
      <c r="H268" s="76"/>
      <c r="I268" s="76"/>
      <c r="J268" s="76"/>
      <c r="K268" s="76"/>
      <c r="L268" s="76"/>
      <c r="M268" s="72"/>
      <c r="N268" s="72"/>
      <c r="S268" s="76"/>
      <c r="T268" s="76"/>
      <c r="U268" s="76"/>
      <c r="V268" s="76"/>
      <c r="W268" s="76"/>
      <c r="X268" s="72"/>
    </row>
    <row r="269" spans="7:24" ht="14.1" customHeight="1" x14ac:dyDescent="0.15">
      <c r="H269" s="76"/>
      <c r="I269" s="76"/>
      <c r="J269" s="76"/>
      <c r="K269" s="76"/>
      <c r="L269" s="76"/>
      <c r="M269" s="72"/>
      <c r="N269" s="72"/>
      <c r="S269" s="76"/>
      <c r="T269" s="76"/>
      <c r="U269" s="76"/>
      <c r="V269" s="76"/>
      <c r="W269" s="76"/>
      <c r="X269" s="72"/>
    </row>
    <row r="270" spans="7:24" ht="14.1" customHeight="1" x14ac:dyDescent="0.15">
      <c r="H270" s="76"/>
      <c r="I270" s="76"/>
      <c r="J270" s="76"/>
      <c r="K270" s="76"/>
      <c r="L270" s="76"/>
      <c r="M270" s="72"/>
      <c r="N270" s="72"/>
      <c r="S270" s="76"/>
      <c r="T270" s="76"/>
      <c r="U270" s="76"/>
      <c r="V270" s="76"/>
      <c r="W270" s="76"/>
      <c r="X270" s="72"/>
    </row>
    <row r="271" spans="7:24" ht="14.1" customHeight="1" x14ac:dyDescent="0.15">
      <c r="H271" s="76"/>
      <c r="I271" s="76"/>
      <c r="J271" s="76"/>
      <c r="K271" s="76"/>
      <c r="L271" s="76"/>
      <c r="M271" s="72"/>
      <c r="N271" s="72"/>
      <c r="S271" s="76"/>
      <c r="T271" s="76"/>
      <c r="U271" s="76"/>
      <c r="V271" s="76"/>
      <c r="W271" s="76"/>
      <c r="X271" s="72"/>
    </row>
    <row r="272" spans="7:24" ht="14.1" customHeight="1" x14ac:dyDescent="0.15">
      <c r="H272" s="76"/>
      <c r="I272" s="76"/>
      <c r="J272" s="76"/>
      <c r="K272" s="76"/>
      <c r="L272" s="76"/>
      <c r="M272" s="72"/>
      <c r="N272" s="72"/>
      <c r="S272" s="76"/>
      <c r="T272" s="76"/>
      <c r="U272" s="76"/>
      <c r="V272" s="76"/>
      <c r="W272" s="76"/>
      <c r="X272" s="72"/>
    </row>
    <row r="273" spans="3:24" ht="14.1" customHeight="1" x14ac:dyDescent="0.15">
      <c r="H273" s="76"/>
      <c r="I273" s="76"/>
      <c r="J273" s="76"/>
      <c r="K273" s="76"/>
      <c r="L273" s="76"/>
      <c r="M273" s="72"/>
      <c r="N273" s="72"/>
      <c r="S273" s="76"/>
      <c r="T273" s="76"/>
      <c r="U273" s="76"/>
      <c r="V273" s="76"/>
      <c r="W273" s="76"/>
      <c r="X273" s="72"/>
    </row>
    <row r="274" spans="3:24" ht="14.1" customHeight="1" x14ac:dyDescent="0.15">
      <c r="C274" s="88" t="s">
        <v>31</v>
      </c>
      <c r="D274" s="88"/>
      <c r="E274" s="89"/>
      <c r="F274" s="89"/>
      <c r="G274" s="89"/>
      <c r="H274" s="89"/>
      <c r="I274" s="89"/>
      <c r="J274" s="76"/>
      <c r="K274" s="76"/>
      <c r="L274" s="76"/>
      <c r="M274" s="72"/>
      <c r="N274" s="72"/>
      <c r="S274" s="76"/>
      <c r="T274" s="76"/>
      <c r="U274" s="76"/>
      <c r="V274" s="76"/>
      <c r="W274" s="76"/>
      <c r="X274" s="72"/>
    </row>
    <row r="275" spans="3:24" ht="14.1" customHeight="1" x14ac:dyDescent="0.15">
      <c r="C275" s="90"/>
      <c r="D275" s="88" t="s">
        <v>32</v>
      </c>
      <c r="E275" s="89"/>
      <c r="F275" s="89"/>
      <c r="G275" s="89"/>
      <c r="H275" s="89"/>
      <c r="I275" s="89"/>
      <c r="J275" s="76"/>
      <c r="K275" s="76"/>
      <c r="L275" s="76"/>
      <c r="M275" s="72"/>
      <c r="N275" s="72"/>
      <c r="S275" s="76"/>
      <c r="T275" s="76"/>
      <c r="U275" s="76"/>
      <c r="V275" s="76"/>
      <c r="W275" s="76"/>
      <c r="X275" s="72"/>
    </row>
    <row r="276" spans="3:24" ht="14.1" customHeight="1" x14ac:dyDescent="0.15">
      <c r="C276" s="90"/>
      <c r="D276" s="88" t="s">
        <v>33</v>
      </c>
      <c r="E276" s="89"/>
      <c r="F276" s="89"/>
      <c r="G276" s="89"/>
      <c r="H276" s="89"/>
      <c r="I276" s="89"/>
      <c r="J276" s="76"/>
      <c r="K276" s="76"/>
      <c r="L276" s="76"/>
      <c r="M276" s="72"/>
      <c r="N276" s="72"/>
      <c r="S276" s="76"/>
      <c r="T276" s="76"/>
      <c r="U276" s="76"/>
      <c r="V276" s="76"/>
      <c r="W276" s="76"/>
      <c r="X276" s="72"/>
    </row>
    <row r="277" spans="3:24" ht="14.1" customHeight="1" x14ac:dyDescent="0.15">
      <c r="C277" s="90"/>
      <c r="D277" s="88" t="s">
        <v>34</v>
      </c>
      <c r="E277" s="89"/>
      <c r="F277" s="89"/>
      <c r="G277" s="89"/>
      <c r="H277" s="89"/>
      <c r="I277" s="89"/>
      <c r="J277" s="76"/>
      <c r="K277" s="76"/>
      <c r="L277" s="76"/>
      <c r="M277" s="72"/>
      <c r="N277" s="72"/>
      <c r="S277" s="76"/>
      <c r="T277" s="76"/>
      <c r="U277" s="76"/>
      <c r="V277" s="76"/>
      <c r="W277" s="76"/>
      <c r="X277" s="72"/>
    </row>
    <row r="278" spans="3:24" ht="14.1" customHeight="1" x14ac:dyDescent="0.15">
      <c r="C278" s="90"/>
      <c r="D278" s="88" t="s">
        <v>35</v>
      </c>
      <c r="E278" s="89"/>
      <c r="F278" s="89"/>
      <c r="G278" s="89"/>
      <c r="H278" s="89"/>
      <c r="I278" s="89"/>
      <c r="J278" s="96" t="s">
        <v>37</v>
      </c>
      <c r="K278" s="96"/>
      <c r="L278" s="96"/>
      <c r="M278" s="96"/>
      <c r="N278" s="96"/>
      <c r="O278" s="96"/>
      <c r="R278" s="93" t="str">
        <f>HYPERLINK("#ARﾀｲﾌﾟ!A2","ARタイプ一覧へ")</f>
        <v>ARタイプ一覧へ</v>
      </c>
      <c r="S278" s="76"/>
      <c r="T278" s="76"/>
      <c r="U278" s="76"/>
      <c r="V278" s="76"/>
      <c r="W278" s="76"/>
      <c r="X278" s="72"/>
    </row>
    <row r="279" spans="3:24" ht="14.1" customHeight="1" x14ac:dyDescent="0.15">
      <c r="C279" s="90"/>
      <c r="D279" s="88" t="s">
        <v>36</v>
      </c>
      <c r="E279" s="89"/>
      <c r="F279" s="89"/>
      <c r="G279" s="89"/>
      <c r="H279" s="89"/>
      <c r="I279" s="89"/>
      <c r="J279" s="96"/>
      <c r="K279" s="96"/>
      <c r="L279" s="96"/>
      <c r="M279" s="96"/>
      <c r="N279" s="96"/>
      <c r="O279" s="96"/>
      <c r="S279" s="76"/>
      <c r="T279" s="76"/>
      <c r="U279" s="76"/>
      <c r="V279" s="76"/>
      <c r="W279" s="76"/>
      <c r="X279" s="72"/>
    </row>
    <row r="280" spans="3:24" ht="14.1" customHeight="1" x14ac:dyDescent="0.15">
      <c r="E280" s="77"/>
      <c r="F280" s="78"/>
      <c r="G280" s="78"/>
      <c r="H280" s="76"/>
      <c r="I280" s="76"/>
      <c r="J280" s="76"/>
      <c r="K280" s="76"/>
      <c r="L280" s="76"/>
      <c r="M280" s="72"/>
      <c r="N280" s="72"/>
      <c r="S280" s="76"/>
      <c r="T280" s="76"/>
      <c r="U280" s="76"/>
      <c r="V280" s="76"/>
      <c r="W280" s="76"/>
      <c r="X280" s="72"/>
    </row>
    <row r="281" spans="3:24" ht="14.1" customHeight="1" x14ac:dyDescent="0.15">
      <c r="H281" s="76"/>
      <c r="I281" s="76"/>
      <c r="J281" s="76"/>
      <c r="K281" s="76"/>
      <c r="L281" s="76"/>
      <c r="M281" s="72"/>
      <c r="N281" s="72"/>
      <c r="S281" s="76"/>
      <c r="T281" s="76"/>
      <c r="U281" s="76"/>
      <c r="V281" s="76"/>
      <c r="W281" s="76"/>
      <c r="X281" s="72"/>
    </row>
    <row r="282" spans="3:24" ht="14.1" customHeight="1" x14ac:dyDescent="0.15">
      <c r="H282" s="76"/>
      <c r="I282" s="76"/>
      <c r="J282" s="76"/>
      <c r="K282" s="76"/>
      <c r="L282" s="76"/>
      <c r="M282" s="72"/>
      <c r="N282" s="72"/>
      <c r="S282" s="76"/>
      <c r="T282" s="76"/>
      <c r="U282" s="76"/>
      <c r="V282" s="76"/>
      <c r="W282" s="76"/>
      <c r="X282" s="72"/>
    </row>
    <row r="283" spans="3:24" ht="14.1" customHeight="1" x14ac:dyDescent="0.15">
      <c r="H283" s="76"/>
      <c r="I283" s="76"/>
      <c r="J283" s="76"/>
      <c r="K283" s="76"/>
      <c r="L283" s="76"/>
      <c r="M283" s="72"/>
      <c r="N283" s="72"/>
      <c r="S283" s="76"/>
      <c r="T283" s="76"/>
      <c r="U283" s="76"/>
      <c r="V283" s="76"/>
      <c r="W283" s="76"/>
      <c r="X283" s="72"/>
    </row>
    <row r="284" spans="3:24" ht="14.1" customHeight="1" x14ac:dyDescent="0.15">
      <c r="E284" s="77"/>
      <c r="F284" s="78"/>
      <c r="G284" s="78"/>
      <c r="H284" s="76"/>
      <c r="I284" s="76"/>
      <c r="J284" s="76"/>
      <c r="K284" s="76"/>
      <c r="L284" s="76"/>
      <c r="M284" s="72"/>
      <c r="N284" s="72"/>
      <c r="S284" s="76"/>
      <c r="T284" s="76"/>
      <c r="U284" s="76"/>
      <c r="V284" s="76"/>
      <c r="W284" s="76"/>
      <c r="X284" s="72"/>
    </row>
    <row r="285" spans="3:24" ht="14.1" customHeight="1" x14ac:dyDescent="0.15">
      <c r="F285" s="79"/>
      <c r="G285" s="78"/>
      <c r="H285" s="76"/>
      <c r="I285" s="76"/>
      <c r="J285" s="76"/>
      <c r="K285" s="76"/>
      <c r="L285" s="76"/>
      <c r="M285" s="72"/>
      <c r="N285" s="72"/>
      <c r="S285" s="76"/>
      <c r="T285" s="76"/>
      <c r="U285" s="76"/>
      <c r="V285" s="76"/>
      <c r="W285" s="76"/>
      <c r="X285" s="72"/>
    </row>
    <row r="286" spans="3:24" ht="14.1" customHeight="1" x14ac:dyDescent="0.15">
      <c r="F286" s="79"/>
      <c r="G286" s="78"/>
      <c r="H286" s="76"/>
      <c r="I286" s="76"/>
      <c r="J286" s="76"/>
      <c r="K286" s="76"/>
      <c r="L286" s="76"/>
      <c r="M286" s="72"/>
      <c r="N286" s="72"/>
      <c r="S286" s="76"/>
      <c r="T286" s="76"/>
      <c r="U286" s="76"/>
      <c r="V286" s="76"/>
      <c r="W286" s="76"/>
      <c r="X286" s="72"/>
    </row>
    <row r="287" spans="3:24" ht="14.1" customHeight="1" x14ac:dyDescent="0.15">
      <c r="F287" s="79"/>
      <c r="G287" s="78"/>
      <c r="H287" s="76"/>
      <c r="I287" s="76"/>
      <c r="J287" s="76"/>
      <c r="K287" s="76"/>
      <c r="L287" s="76"/>
      <c r="M287" s="72"/>
      <c r="N287" s="72"/>
      <c r="S287" s="76"/>
      <c r="T287" s="76"/>
      <c r="U287" s="76"/>
      <c r="V287" s="76"/>
      <c r="W287" s="76"/>
      <c r="X287" s="72"/>
    </row>
    <row r="288" spans="3:24" ht="14.1" customHeight="1" x14ac:dyDescent="0.15">
      <c r="F288" s="79"/>
      <c r="G288" s="78"/>
      <c r="H288" s="76"/>
      <c r="I288" s="76"/>
      <c r="J288" s="76"/>
      <c r="K288" s="76"/>
      <c r="L288" s="76"/>
      <c r="M288" s="72"/>
      <c r="N288" s="72"/>
      <c r="S288" s="76"/>
      <c r="T288" s="76"/>
      <c r="U288" s="76"/>
      <c r="V288" s="76"/>
      <c r="W288" s="76"/>
      <c r="X288" s="72"/>
    </row>
    <row r="289" spans="4:24" ht="14.1" customHeight="1" x14ac:dyDescent="0.15">
      <c r="G289" s="78"/>
      <c r="H289" s="76"/>
      <c r="I289" s="76"/>
      <c r="J289" s="76"/>
      <c r="K289" s="76"/>
      <c r="L289" s="76"/>
      <c r="M289" s="72"/>
      <c r="N289" s="72"/>
      <c r="O289" s="80"/>
      <c r="S289" s="76"/>
      <c r="T289" s="76"/>
      <c r="U289" s="76"/>
      <c r="V289" s="76"/>
      <c r="W289" s="76"/>
      <c r="X289" s="72"/>
    </row>
    <row r="290" spans="4:24" ht="14.1" customHeight="1" x14ac:dyDescent="0.15">
      <c r="H290" s="76"/>
      <c r="I290" s="76"/>
      <c r="J290" s="76"/>
      <c r="K290" s="76"/>
      <c r="L290" s="76"/>
      <c r="M290" s="72"/>
      <c r="N290" s="72"/>
      <c r="O290" s="80"/>
      <c r="S290" s="76"/>
      <c r="T290" s="76"/>
      <c r="U290" s="76"/>
      <c r="V290" s="76"/>
      <c r="W290" s="76"/>
      <c r="X290" s="72"/>
    </row>
    <row r="291" spans="4:24" ht="14.1" customHeight="1" x14ac:dyDescent="0.15">
      <c r="H291" s="76"/>
      <c r="I291" s="76"/>
      <c r="J291" s="76"/>
      <c r="K291" s="85"/>
      <c r="L291" s="76"/>
      <c r="M291" s="72"/>
      <c r="N291" s="72"/>
      <c r="S291" s="76"/>
      <c r="T291" s="76"/>
      <c r="U291" s="76"/>
      <c r="V291" s="76"/>
      <c r="W291" s="76"/>
      <c r="X291" s="72"/>
    </row>
    <row r="292" spans="4:24" ht="14.1" customHeight="1" x14ac:dyDescent="0.15">
      <c r="D292" s="81"/>
      <c r="E292" s="82"/>
      <c r="F292" s="82"/>
      <c r="G292" s="82"/>
      <c r="M292" s="83"/>
      <c r="N292" s="83"/>
      <c r="O292" s="81"/>
      <c r="P292" s="82"/>
      <c r="Q292" s="82"/>
      <c r="R292" s="84"/>
      <c r="U292" s="74"/>
      <c r="W292" s="70"/>
      <c r="X292" s="86"/>
    </row>
    <row r="293" spans="4:24" ht="14.1" customHeight="1" x14ac:dyDescent="0.15"/>
    <row r="294" spans="4:24" ht="14.1" customHeight="1" x14ac:dyDescent="0.15"/>
    <row r="295" spans="4:24" ht="14.1" customHeight="1" x14ac:dyDescent="0.15"/>
    <row r="296" spans="4:24" ht="14.1" customHeight="1" x14ac:dyDescent="0.15"/>
    <row r="297" spans="4:24" ht="14.1" customHeight="1" x14ac:dyDescent="0.15"/>
    <row r="298" spans="4:24" ht="14.1" customHeight="1" x14ac:dyDescent="0.15"/>
    <row r="299" spans="4:24" ht="14.1" customHeight="1" x14ac:dyDescent="0.15"/>
    <row r="300" spans="4:24" ht="14.1" customHeight="1" x14ac:dyDescent="0.15"/>
    <row r="301" spans="4:24" ht="14.1" customHeight="1" x14ac:dyDescent="0.15"/>
    <row r="302" spans="4:24" ht="14.1" customHeight="1" x14ac:dyDescent="0.15"/>
    <row r="303" spans="4:24" ht="14.1" customHeight="1" x14ac:dyDescent="0.15"/>
    <row r="304" spans="4:2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</sheetData>
  <mergeCells count="17">
    <mergeCell ref="Q81:S81"/>
    <mergeCell ref="J166:O167"/>
    <mergeCell ref="B169:O170"/>
    <mergeCell ref="C173:E174"/>
    <mergeCell ref="C196:E197"/>
    <mergeCell ref="C84:E85"/>
    <mergeCell ref="J110:O111"/>
    <mergeCell ref="B113:O114"/>
    <mergeCell ref="C117:E118"/>
    <mergeCell ref="C140:E141"/>
    <mergeCell ref="B57:O58"/>
    <mergeCell ref="C61:E62"/>
    <mergeCell ref="C229:E230"/>
    <mergeCell ref="C252:E253"/>
    <mergeCell ref="J278:O279"/>
    <mergeCell ref="J222:O223"/>
    <mergeCell ref="B225:O226"/>
  </mergeCells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 LT.Drawing.16" shapeId="14337" r:id="rId4">
          <objectPr defaultSize="0" autoPict="0" r:id="rId5">
            <anchor moveWithCells="1">
              <from>
                <xdr:col>2</xdr:col>
                <xdr:colOff>333375</xdr:colOff>
                <xdr:row>84</xdr:row>
                <xdr:rowOff>123825</xdr:rowOff>
              </from>
              <to>
                <xdr:col>13</xdr:col>
                <xdr:colOff>266700</xdr:colOff>
                <xdr:row>104</xdr:row>
                <xdr:rowOff>123825</xdr:rowOff>
              </to>
            </anchor>
          </objectPr>
        </oleObject>
      </mc:Choice>
      <mc:Fallback>
        <oleObject progId="AutoCAD LT.Drawing.16" shapeId="14337" r:id="rId4"/>
      </mc:Fallback>
    </mc:AlternateContent>
    <mc:AlternateContent xmlns:mc="http://schemas.openxmlformats.org/markup-compatibility/2006">
      <mc:Choice Requires="x14">
        <oleObject progId="AutoCAD LT.Drawing.16" shapeId="14339" r:id="rId6">
          <objectPr defaultSize="0" autoPict="0" r:id="rId7">
            <anchor moveWithCells="1">
              <from>
                <xdr:col>3</xdr:col>
                <xdr:colOff>28575</xdr:colOff>
                <xdr:row>116</xdr:row>
                <xdr:rowOff>171450</xdr:rowOff>
              </from>
              <to>
                <xdr:col>14</xdr:col>
                <xdr:colOff>161925</xdr:colOff>
                <xdr:row>137</xdr:row>
                <xdr:rowOff>47625</xdr:rowOff>
              </to>
            </anchor>
          </objectPr>
        </oleObject>
      </mc:Choice>
      <mc:Fallback>
        <oleObject progId="AutoCAD LT.Drawing.16" shapeId="14339" r:id="rId6"/>
      </mc:Fallback>
    </mc:AlternateContent>
    <mc:AlternateContent xmlns:mc="http://schemas.openxmlformats.org/markup-compatibility/2006">
      <mc:Choice Requires="x14">
        <oleObject progId="AutoCAD LT.Drawing.16" shapeId="14340" r:id="rId8">
          <objectPr defaultSize="0" autoPict="0" r:id="rId9">
            <anchor moveWithCells="1">
              <from>
                <xdr:col>2</xdr:col>
                <xdr:colOff>352425</xdr:colOff>
                <xdr:row>174</xdr:row>
                <xdr:rowOff>57150</xdr:rowOff>
              </from>
              <to>
                <xdr:col>15</xdr:col>
                <xdr:colOff>295275</xdr:colOff>
                <xdr:row>193</xdr:row>
                <xdr:rowOff>142875</xdr:rowOff>
              </to>
            </anchor>
          </objectPr>
        </oleObject>
      </mc:Choice>
      <mc:Fallback>
        <oleObject progId="AutoCAD LT.Drawing.16" shapeId="14340" r:id="rId8"/>
      </mc:Fallback>
    </mc:AlternateContent>
    <mc:AlternateContent xmlns:mc="http://schemas.openxmlformats.org/markup-compatibility/2006">
      <mc:Choice Requires="x14">
        <oleObject progId="AutoCAD LT.Drawing.16" shapeId="14341" r:id="rId10">
          <objectPr defaultSize="0" autoPict="0" r:id="rId11">
            <anchor moveWithCells="1">
              <from>
                <xdr:col>3</xdr:col>
                <xdr:colOff>0</xdr:colOff>
                <xdr:row>197</xdr:row>
                <xdr:rowOff>95250</xdr:rowOff>
              </from>
              <to>
                <xdr:col>14</xdr:col>
                <xdr:colOff>419100</xdr:colOff>
                <xdr:row>215</xdr:row>
                <xdr:rowOff>95250</xdr:rowOff>
              </to>
            </anchor>
          </objectPr>
        </oleObject>
      </mc:Choice>
      <mc:Fallback>
        <oleObject progId="AutoCAD LT.Drawing.16" shapeId="14341" r:id="rId10"/>
      </mc:Fallback>
    </mc:AlternateContent>
    <mc:AlternateContent xmlns:mc="http://schemas.openxmlformats.org/markup-compatibility/2006">
      <mc:Choice Requires="x14">
        <oleObject progId="AutoCAD LT.Drawing.16" shapeId="14342" r:id="rId12">
          <objectPr defaultSize="0" autoPict="0" r:id="rId13">
            <anchor moveWithCells="1">
              <from>
                <xdr:col>3</xdr:col>
                <xdr:colOff>38100</xdr:colOff>
                <xdr:row>229</xdr:row>
                <xdr:rowOff>9525</xdr:rowOff>
              </from>
              <to>
                <xdr:col>14</xdr:col>
                <xdr:colOff>38100</xdr:colOff>
                <xdr:row>248</xdr:row>
                <xdr:rowOff>95250</xdr:rowOff>
              </to>
            </anchor>
          </objectPr>
        </oleObject>
      </mc:Choice>
      <mc:Fallback>
        <oleObject progId="AutoCAD LT.Drawing.16" shapeId="14342" r:id="rId12"/>
      </mc:Fallback>
    </mc:AlternateContent>
    <mc:AlternateContent xmlns:mc="http://schemas.openxmlformats.org/markup-compatibility/2006">
      <mc:Choice Requires="x14">
        <oleObject progId="AutoCAD LT.Drawing.16" shapeId="14343" r:id="rId14">
          <objectPr defaultSize="0" autoPict="0" r:id="rId15">
            <anchor moveWithCells="1">
              <from>
                <xdr:col>1</xdr:col>
                <xdr:colOff>57150</xdr:colOff>
                <xdr:row>253</xdr:row>
                <xdr:rowOff>57150</xdr:rowOff>
              </from>
              <to>
                <xdr:col>14</xdr:col>
                <xdr:colOff>257175</xdr:colOff>
                <xdr:row>272</xdr:row>
                <xdr:rowOff>114300</xdr:rowOff>
              </to>
            </anchor>
          </objectPr>
        </oleObject>
      </mc:Choice>
      <mc:Fallback>
        <oleObject progId="AutoCAD LT.Drawing.16" shapeId="14343" r:id="rId14"/>
      </mc:Fallback>
    </mc:AlternateContent>
    <mc:AlternateContent xmlns:mc="http://schemas.openxmlformats.org/markup-compatibility/2006">
      <mc:Choice Requires="x14">
        <oleObject progId="AutoCAD LT.Drawing.16" shapeId="14344" r:id="rId16">
          <objectPr defaultSize="0" autoPict="0" r:id="rId17">
            <anchor moveWithCells="1">
              <from>
                <xdr:col>1</xdr:col>
                <xdr:colOff>247650</xdr:colOff>
                <xdr:row>61</xdr:row>
                <xdr:rowOff>95250</xdr:rowOff>
              </from>
              <to>
                <xdr:col>14</xdr:col>
                <xdr:colOff>390525</xdr:colOff>
                <xdr:row>81</xdr:row>
                <xdr:rowOff>114300</xdr:rowOff>
              </to>
            </anchor>
          </objectPr>
        </oleObject>
      </mc:Choice>
      <mc:Fallback>
        <oleObject progId="AutoCAD LT.Drawing.16" shapeId="14344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0000"/>
    <pageSetUpPr fitToPage="1"/>
  </sheetPr>
  <dimension ref="A1:K35"/>
  <sheetViews>
    <sheetView showGridLines="0" view="pageBreakPreview" zoomScaleNormal="100" zoomScaleSheetLayoutView="100" workbookViewId="0">
      <pane ySplit="5" topLeftCell="A6" activePane="bottomLeft" state="frozen"/>
      <selection pane="bottomLeft" activeCell="A2" sqref="A2"/>
    </sheetView>
  </sheetViews>
  <sheetFormatPr defaultRowHeight="14.25" x14ac:dyDescent="0.15"/>
  <cols>
    <col min="1" max="1" width="6.625" style="1" customWidth="1"/>
    <col min="2" max="2" width="10.75" style="7" bestFit="1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26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98" t="s">
        <v>16</v>
      </c>
      <c r="C2" s="98"/>
      <c r="D2" s="98"/>
      <c r="E2" s="11"/>
      <c r="F2" s="12"/>
      <c r="G2" s="99" t="s">
        <v>15</v>
      </c>
      <c r="H2" s="99"/>
      <c r="I2" s="99"/>
      <c r="K2" s="91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HYPERLINK("#ﾀｲﾌﾟﾘｽﾄ!Ｃ82","TSCタイプ図面へ")</f>
        <v>TSCタイプ図面へ</v>
      </c>
    </row>
    <row r="4" spans="1:11" ht="19.5" x14ac:dyDescent="0.45">
      <c r="A4" s="5"/>
      <c r="B4" s="24" t="s">
        <v>19</v>
      </c>
      <c r="C4" s="38" t="s">
        <v>0</v>
      </c>
      <c r="D4" s="19" t="s">
        <v>12</v>
      </c>
      <c r="E4" s="20" t="s">
        <v>7</v>
      </c>
      <c r="F4" s="21" t="s">
        <v>8</v>
      </c>
      <c r="G4" s="21" t="s">
        <v>9</v>
      </c>
      <c r="H4" s="21" t="s">
        <v>13</v>
      </c>
      <c r="I4" s="19" t="s">
        <v>11</v>
      </c>
    </row>
    <row r="5" spans="1:11" ht="20.25" thickBot="1" x14ac:dyDescent="0.5">
      <c r="A5" s="5"/>
      <c r="B5" s="59" t="s">
        <v>20</v>
      </c>
      <c r="C5" s="60"/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s="3" customFormat="1" ht="20.100000000000001" customHeight="1" x14ac:dyDescent="0.15">
      <c r="A6" s="5"/>
      <c r="B6" s="64">
        <v>1</v>
      </c>
      <c r="C6" s="43">
        <v>7</v>
      </c>
      <c r="D6" s="25">
        <v>13.5</v>
      </c>
      <c r="E6" s="26">
        <v>11.3</v>
      </c>
      <c r="F6" s="27">
        <v>11.3</v>
      </c>
      <c r="G6" s="27">
        <v>4</v>
      </c>
      <c r="H6" s="27">
        <v>8</v>
      </c>
      <c r="I6" s="28">
        <v>8</v>
      </c>
    </row>
    <row r="7" spans="1:11" s="3" customFormat="1" ht="20.100000000000001" customHeight="1" x14ac:dyDescent="0.15">
      <c r="A7" s="5"/>
      <c r="B7" s="65">
        <v>2</v>
      </c>
      <c r="C7" s="44">
        <v>10</v>
      </c>
      <c r="D7" s="29">
        <v>22</v>
      </c>
      <c r="E7" s="30">
        <v>11.9</v>
      </c>
      <c r="F7" s="31">
        <v>11.9</v>
      </c>
      <c r="G7" s="31">
        <v>4.7</v>
      </c>
      <c r="H7" s="31">
        <v>5.8</v>
      </c>
      <c r="I7" s="32">
        <v>14.7</v>
      </c>
    </row>
    <row r="8" spans="1:11" s="3" customFormat="1" ht="20.100000000000001" customHeight="1" x14ac:dyDescent="0.15">
      <c r="A8" s="5"/>
      <c r="B8" s="65">
        <v>3</v>
      </c>
      <c r="C8" s="44">
        <v>10</v>
      </c>
      <c r="D8" s="29">
        <v>23.5</v>
      </c>
      <c r="E8" s="30">
        <v>14.5</v>
      </c>
      <c r="F8" s="31">
        <v>14.5</v>
      </c>
      <c r="G8" s="31">
        <v>6.3</v>
      </c>
      <c r="H8" s="31">
        <v>6.4</v>
      </c>
      <c r="I8" s="32">
        <v>15.1</v>
      </c>
    </row>
    <row r="9" spans="1:11" s="3" customFormat="1" ht="20.100000000000001" customHeight="1" x14ac:dyDescent="0.15">
      <c r="A9" s="5"/>
      <c r="B9" s="65">
        <v>4</v>
      </c>
      <c r="C9" s="44">
        <v>13</v>
      </c>
      <c r="D9" s="29">
        <v>19.2</v>
      </c>
      <c r="E9" s="30">
        <v>17.3</v>
      </c>
      <c r="F9" s="31">
        <v>17.3</v>
      </c>
      <c r="G9" s="31">
        <v>6.5</v>
      </c>
      <c r="H9" s="31">
        <v>9.5</v>
      </c>
      <c r="I9" s="32">
        <v>11.9</v>
      </c>
    </row>
    <row r="10" spans="1:11" s="3" customFormat="1" ht="20.100000000000001" customHeight="1" x14ac:dyDescent="0.15">
      <c r="A10" s="5"/>
      <c r="B10" s="65">
        <v>5</v>
      </c>
      <c r="C10" s="44">
        <v>13</v>
      </c>
      <c r="D10" s="29">
        <v>38</v>
      </c>
      <c r="E10" s="33">
        <v>36</v>
      </c>
      <c r="F10" s="31">
        <v>31</v>
      </c>
      <c r="G10" s="31">
        <v>13.1</v>
      </c>
      <c r="H10" s="31">
        <v>24.5</v>
      </c>
      <c r="I10" s="32">
        <v>27.5</v>
      </c>
    </row>
    <row r="11" spans="1:11" s="3" customFormat="1" ht="20.100000000000001" customHeight="1" x14ac:dyDescent="0.15">
      <c r="A11" s="5"/>
      <c r="B11" s="65">
        <v>6</v>
      </c>
      <c r="C11" s="44">
        <v>15</v>
      </c>
      <c r="D11" s="29">
        <v>22.5</v>
      </c>
      <c r="E11" s="30">
        <v>21.4</v>
      </c>
      <c r="F11" s="31">
        <v>20</v>
      </c>
      <c r="G11" s="31">
        <v>8</v>
      </c>
      <c r="H11" s="31">
        <v>12.5</v>
      </c>
      <c r="I11" s="32">
        <v>16</v>
      </c>
    </row>
    <row r="12" spans="1:11" s="3" customFormat="1" ht="20.100000000000001" customHeight="1" x14ac:dyDescent="0.15">
      <c r="A12" s="5"/>
      <c r="B12" s="65">
        <v>7</v>
      </c>
      <c r="C12" s="44">
        <v>15</v>
      </c>
      <c r="D12" s="29">
        <v>41</v>
      </c>
      <c r="E12" s="33">
        <v>40</v>
      </c>
      <c r="F12" s="31">
        <v>36.299999999999997</v>
      </c>
      <c r="G12" s="31">
        <v>16</v>
      </c>
      <c r="H12" s="31">
        <v>34</v>
      </c>
      <c r="I12" s="32">
        <v>36</v>
      </c>
    </row>
    <row r="13" spans="1:11" s="3" customFormat="1" ht="20.100000000000001" customHeight="1" x14ac:dyDescent="0.15">
      <c r="A13" s="5"/>
      <c r="B13" s="65">
        <v>8</v>
      </c>
      <c r="C13" s="44">
        <v>17</v>
      </c>
      <c r="D13" s="29">
        <v>20.5</v>
      </c>
      <c r="E13" s="30">
        <v>18.3</v>
      </c>
      <c r="F13" s="31">
        <v>18.3</v>
      </c>
      <c r="G13" s="31">
        <v>9.6999999999999993</v>
      </c>
      <c r="H13" s="31">
        <v>9.9</v>
      </c>
      <c r="I13" s="32">
        <v>11.7</v>
      </c>
    </row>
    <row r="14" spans="1:11" s="3" customFormat="1" ht="20.100000000000001" customHeight="1" x14ac:dyDescent="0.15">
      <c r="A14" s="5"/>
      <c r="B14" s="65">
        <v>9</v>
      </c>
      <c r="C14" s="44">
        <v>24</v>
      </c>
      <c r="D14" s="29">
        <v>25</v>
      </c>
      <c r="E14" s="30">
        <v>21.5</v>
      </c>
      <c r="F14" s="31">
        <v>21.5</v>
      </c>
      <c r="G14" s="31">
        <v>8</v>
      </c>
      <c r="H14" s="31">
        <v>15.5</v>
      </c>
      <c r="I14" s="32">
        <v>20.5</v>
      </c>
    </row>
    <row r="15" spans="1:11" s="3" customFormat="1" ht="20.100000000000001" customHeight="1" x14ac:dyDescent="0.15">
      <c r="A15" s="5"/>
      <c r="B15" s="65">
        <v>10</v>
      </c>
      <c r="C15" s="44">
        <v>24</v>
      </c>
      <c r="D15" s="29">
        <v>27</v>
      </c>
      <c r="E15" s="30">
        <v>23.5</v>
      </c>
      <c r="F15" s="31">
        <v>23.5</v>
      </c>
      <c r="G15" s="31">
        <v>10</v>
      </c>
      <c r="H15" s="31">
        <v>15</v>
      </c>
      <c r="I15" s="32">
        <v>18</v>
      </c>
    </row>
    <row r="16" spans="1:11" s="3" customFormat="1" ht="20.100000000000001" customHeight="1" x14ac:dyDescent="0.15">
      <c r="A16" s="5"/>
      <c r="B16" s="65">
        <v>11</v>
      </c>
      <c r="C16" s="44">
        <v>24</v>
      </c>
      <c r="D16" s="29">
        <v>28</v>
      </c>
      <c r="E16" s="30">
        <v>26.5</v>
      </c>
      <c r="F16" s="31">
        <v>25.5</v>
      </c>
      <c r="G16" s="31">
        <v>8</v>
      </c>
      <c r="H16" s="31">
        <v>16.5</v>
      </c>
      <c r="I16" s="32">
        <v>19.5</v>
      </c>
    </row>
    <row r="17" spans="1:9" s="3" customFormat="1" ht="20.100000000000001" customHeight="1" x14ac:dyDescent="0.15">
      <c r="A17" s="5"/>
      <c r="B17" s="65">
        <v>12</v>
      </c>
      <c r="C17" s="44">
        <v>26</v>
      </c>
      <c r="D17" s="29">
        <v>38</v>
      </c>
      <c r="E17" s="30">
        <v>36</v>
      </c>
      <c r="F17" s="31">
        <v>30.3</v>
      </c>
      <c r="G17" s="31">
        <v>13.1</v>
      </c>
      <c r="H17" s="31">
        <v>24.5</v>
      </c>
      <c r="I17" s="32">
        <v>27.5</v>
      </c>
    </row>
    <row r="18" spans="1:9" s="3" customFormat="1" ht="20.100000000000001" customHeight="1" x14ac:dyDescent="0.15">
      <c r="A18" s="5"/>
      <c r="B18" s="65">
        <v>13</v>
      </c>
      <c r="C18" s="44">
        <v>26</v>
      </c>
      <c r="D18" s="29">
        <v>38</v>
      </c>
      <c r="E18" s="33">
        <v>36</v>
      </c>
      <c r="F18" s="31">
        <v>31</v>
      </c>
      <c r="G18" s="31">
        <v>13.1</v>
      </c>
      <c r="H18" s="31">
        <v>16</v>
      </c>
      <c r="I18" s="32">
        <v>18</v>
      </c>
    </row>
    <row r="19" spans="1:9" s="3" customFormat="1" ht="20.100000000000001" customHeight="1" x14ac:dyDescent="0.15">
      <c r="A19" s="5"/>
      <c r="B19" s="65">
        <v>14</v>
      </c>
      <c r="C19" s="44">
        <v>26</v>
      </c>
      <c r="D19" s="29">
        <v>38</v>
      </c>
      <c r="E19" s="30">
        <v>36</v>
      </c>
      <c r="F19" s="31">
        <v>30.3</v>
      </c>
      <c r="G19" s="31">
        <v>13.1</v>
      </c>
      <c r="H19" s="31">
        <v>30.5</v>
      </c>
      <c r="I19" s="32">
        <v>33.5</v>
      </c>
    </row>
    <row r="20" spans="1:9" s="3" customFormat="1" ht="20.100000000000001" customHeight="1" x14ac:dyDescent="0.15">
      <c r="A20" s="5"/>
      <c r="B20" s="65">
        <v>15</v>
      </c>
      <c r="C20" s="44">
        <v>28</v>
      </c>
      <c r="D20" s="29">
        <v>31</v>
      </c>
      <c r="E20" s="30">
        <v>29.4</v>
      </c>
      <c r="F20" s="31">
        <v>28.6</v>
      </c>
      <c r="G20" s="31">
        <v>9.5</v>
      </c>
      <c r="H20" s="31">
        <v>16.5</v>
      </c>
      <c r="I20" s="32">
        <v>20</v>
      </c>
    </row>
    <row r="21" spans="1:9" s="3" customFormat="1" ht="20.100000000000001" customHeight="1" x14ac:dyDescent="0.15">
      <c r="A21" s="5"/>
      <c r="B21" s="65">
        <v>16</v>
      </c>
      <c r="C21" s="44">
        <v>30</v>
      </c>
      <c r="D21" s="29">
        <v>22.5</v>
      </c>
      <c r="E21" s="33">
        <v>21</v>
      </c>
      <c r="F21" s="31">
        <v>20.5</v>
      </c>
      <c r="G21" s="31">
        <v>8</v>
      </c>
      <c r="H21" s="31">
        <v>12.5</v>
      </c>
      <c r="I21" s="32">
        <v>16</v>
      </c>
    </row>
    <row r="22" spans="1:9" s="3" customFormat="1" ht="20.100000000000001" customHeight="1" x14ac:dyDescent="0.15">
      <c r="A22" s="5"/>
      <c r="B22" s="65">
        <v>17</v>
      </c>
      <c r="C22" s="44">
        <v>31</v>
      </c>
      <c r="D22" s="29">
        <v>27</v>
      </c>
      <c r="E22" s="33">
        <v>25.5</v>
      </c>
      <c r="F22" s="31">
        <v>25.5</v>
      </c>
      <c r="G22" s="31">
        <v>15</v>
      </c>
      <c r="H22" s="31">
        <v>6.5</v>
      </c>
      <c r="I22" s="32">
        <v>8.4</v>
      </c>
    </row>
    <row r="23" spans="1:9" s="3" customFormat="1" ht="20.100000000000001" customHeight="1" x14ac:dyDescent="0.15">
      <c r="A23" s="5"/>
      <c r="B23" s="65">
        <v>18</v>
      </c>
      <c r="C23" s="44">
        <v>31</v>
      </c>
      <c r="D23" s="29">
        <v>27</v>
      </c>
      <c r="E23" s="33">
        <v>25.5</v>
      </c>
      <c r="F23" s="31">
        <v>25.5</v>
      </c>
      <c r="G23" s="31">
        <v>15.3</v>
      </c>
      <c r="H23" s="31">
        <v>6.5</v>
      </c>
      <c r="I23" s="32">
        <v>8.4</v>
      </c>
    </row>
    <row r="24" spans="1:9" s="3" customFormat="1" ht="20.100000000000001" customHeight="1" x14ac:dyDescent="0.15">
      <c r="A24" s="5"/>
      <c r="B24" s="65">
        <v>19</v>
      </c>
      <c r="C24" s="44">
        <v>32</v>
      </c>
      <c r="D24" s="29">
        <v>47.5</v>
      </c>
      <c r="E24" s="33">
        <v>46</v>
      </c>
      <c r="F24" s="31">
        <v>40.299999999999997</v>
      </c>
      <c r="G24" s="31">
        <v>18</v>
      </c>
      <c r="H24" s="31">
        <v>28</v>
      </c>
      <c r="I24" s="32">
        <v>32</v>
      </c>
    </row>
    <row r="25" spans="1:9" s="3" customFormat="1" ht="20.100000000000001" customHeight="1" x14ac:dyDescent="0.15">
      <c r="A25" s="5"/>
      <c r="B25" s="65">
        <v>20</v>
      </c>
      <c r="C25" s="44">
        <v>36</v>
      </c>
      <c r="D25" s="29">
        <v>30</v>
      </c>
      <c r="E25" s="33">
        <v>29</v>
      </c>
      <c r="F25" s="31">
        <v>28</v>
      </c>
      <c r="G25" s="31">
        <v>10</v>
      </c>
      <c r="H25" s="31">
        <v>17</v>
      </c>
      <c r="I25" s="32">
        <v>23</v>
      </c>
    </row>
    <row r="26" spans="1:9" s="3" customFormat="1" ht="20.100000000000001" customHeight="1" x14ac:dyDescent="0.15">
      <c r="A26" s="5"/>
      <c r="B26" s="65">
        <v>21</v>
      </c>
      <c r="C26" s="44">
        <v>37</v>
      </c>
      <c r="D26" s="29">
        <v>63</v>
      </c>
      <c r="E26" s="33">
        <v>63</v>
      </c>
      <c r="F26" s="31">
        <v>50.3</v>
      </c>
      <c r="G26" s="31">
        <v>23</v>
      </c>
      <c r="H26" s="31">
        <v>34</v>
      </c>
      <c r="I26" s="32">
        <v>38</v>
      </c>
    </row>
    <row r="27" spans="1:9" s="3" customFormat="1" ht="20.100000000000001" customHeight="1" x14ac:dyDescent="0.15">
      <c r="A27" s="5"/>
      <c r="B27" s="65">
        <v>22</v>
      </c>
      <c r="C27" s="44">
        <v>37</v>
      </c>
      <c r="D27" s="29">
        <v>76</v>
      </c>
      <c r="E27" s="33">
        <v>64</v>
      </c>
      <c r="F27" s="31">
        <v>50.3</v>
      </c>
      <c r="G27" s="31">
        <v>23</v>
      </c>
      <c r="H27" s="31">
        <v>34</v>
      </c>
      <c r="I27" s="32">
        <v>38</v>
      </c>
    </row>
    <row r="28" spans="1:9" s="3" customFormat="1" ht="20.100000000000001" customHeight="1" x14ac:dyDescent="0.15">
      <c r="A28" s="5"/>
      <c r="B28" s="65">
        <v>23</v>
      </c>
      <c r="C28" s="44">
        <v>39</v>
      </c>
      <c r="D28" s="29">
        <v>38</v>
      </c>
      <c r="E28" s="33">
        <v>36</v>
      </c>
      <c r="F28" s="31">
        <v>30.3</v>
      </c>
      <c r="G28" s="31">
        <v>13.1</v>
      </c>
      <c r="H28" s="31">
        <v>24.5</v>
      </c>
      <c r="I28" s="32">
        <v>27.5</v>
      </c>
    </row>
    <row r="29" spans="1:9" s="3" customFormat="1" ht="20.100000000000001" customHeight="1" x14ac:dyDescent="0.15">
      <c r="A29" s="5"/>
      <c r="B29" s="65">
        <v>24</v>
      </c>
      <c r="C29" s="44">
        <v>63</v>
      </c>
      <c r="D29" s="29">
        <v>74.5</v>
      </c>
      <c r="E29" s="33">
        <v>72</v>
      </c>
      <c r="F29" s="31">
        <v>70.400000000000006</v>
      </c>
      <c r="G29" s="31">
        <v>24</v>
      </c>
      <c r="H29" s="31">
        <v>32</v>
      </c>
      <c r="I29" s="32">
        <v>40</v>
      </c>
    </row>
    <row r="30" spans="1:9" s="3" customFormat="1" ht="20.100000000000001" customHeight="1" x14ac:dyDescent="0.15">
      <c r="A30" s="5"/>
      <c r="B30" s="65">
        <v>25</v>
      </c>
      <c r="C30" s="44">
        <v>64</v>
      </c>
      <c r="D30" s="29">
        <v>55</v>
      </c>
      <c r="E30" s="33">
        <v>53</v>
      </c>
      <c r="F30" s="31">
        <v>50.5</v>
      </c>
      <c r="G30" s="31">
        <v>17</v>
      </c>
      <c r="H30" s="31">
        <v>20</v>
      </c>
      <c r="I30" s="32">
        <v>24</v>
      </c>
    </row>
    <row r="31" spans="1:9" s="3" customFormat="1" ht="20.100000000000001" customHeight="1" x14ac:dyDescent="0.15">
      <c r="A31" s="5"/>
      <c r="B31" s="65">
        <v>26</v>
      </c>
      <c r="C31" s="44">
        <v>72</v>
      </c>
      <c r="D31" s="29">
        <v>39</v>
      </c>
      <c r="E31" s="33">
        <v>37.799999999999997</v>
      </c>
      <c r="F31" s="31">
        <v>37.5</v>
      </c>
      <c r="G31" s="31">
        <v>14</v>
      </c>
      <c r="H31" s="31">
        <v>12</v>
      </c>
      <c r="I31" s="32">
        <v>16</v>
      </c>
    </row>
    <row r="32" spans="1:9" s="3" customFormat="1" ht="20.100000000000001" customHeight="1" x14ac:dyDescent="0.15">
      <c r="A32" s="5"/>
      <c r="B32" s="65">
        <v>27</v>
      </c>
      <c r="C32" s="44">
        <v>75</v>
      </c>
      <c r="D32" s="29">
        <v>62</v>
      </c>
      <c r="E32" s="33">
        <v>60.5</v>
      </c>
      <c r="F32" s="31">
        <v>58</v>
      </c>
      <c r="G32" s="31">
        <v>20</v>
      </c>
      <c r="H32" s="31">
        <v>30</v>
      </c>
      <c r="I32" s="32">
        <v>36</v>
      </c>
    </row>
    <row r="33" spans="1:9" s="3" customFormat="1" ht="20.100000000000001" customHeight="1" x14ac:dyDescent="0.15">
      <c r="A33" s="5"/>
      <c r="B33" s="65">
        <v>28</v>
      </c>
      <c r="C33" s="44">
        <v>75</v>
      </c>
      <c r="D33" s="29">
        <v>80</v>
      </c>
      <c r="E33" s="33">
        <v>78.5</v>
      </c>
      <c r="F33" s="31">
        <v>77</v>
      </c>
      <c r="G33" s="31">
        <v>30</v>
      </c>
      <c r="H33" s="31">
        <v>45</v>
      </c>
      <c r="I33" s="32">
        <v>50</v>
      </c>
    </row>
    <row r="34" spans="1:9" s="3" customFormat="1" ht="20.100000000000001" customHeight="1" x14ac:dyDescent="0.15">
      <c r="A34" s="5"/>
      <c r="B34" s="65">
        <v>29</v>
      </c>
      <c r="C34" s="44">
        <v>80</v>
      </c>
      <c r="D34" s="29">
        <v>52</v>
      </c>
      <c r="E34" s="33">
        <v>50</v>
      </c>
      <c r="F34" s="31">
        <v>47.3</v>
      </c>
      <c r="G34" s="31">
        <v>12</v>
      </c>
      <c r="H34" s="31">
        <v>22</v>
      </c>
      <c r="I34" s="32">
        <v>24</v>
      </c>
    </row>
    <row r="35" spans="1:9" s="3" customFormat="1" ht="20.100000000000001" customHeight="1" thickBot="1" x14ac:dyDescent="0.2">
      <c r="A35" s="5"/>
      <c r="B35" s="66">
        <v>30</v>
      </c>
      <c r="C35" s="48">
        <v>80</v>
      </c>
      <c r="D35" s="34">
        <v>90</v>
      </c>
      <c r="E35" s="55">
        <v>87</v>
      </c>
      <c r="F35" s="36">
        <v>80.5</v>
      </c>
      <c r="G35" s="36">
        <v>30</v>
      </c>
      <c r="H35" s="36">
        <v>45</v>
      </c>
      <c r="I35" s="37">
        <v>55</v>
      </c>
    </row>
  </sheetData>
  <autoFilter ref="B5:I5" xr:uid="{C1C1A565-D965-4700-B25E-2B214ABC2762}"/>
  <mergeCells count="3">
    <mergeCell ref="B2:D2"/>
    <mergeCell ref="G2:I2"/>
    <mergeCell ref="B1:H1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FF00"/>
    <pageSetUpPr fitToPage="1"/>
  </sheetPr>
  <dimension ref="A1:K26"/>
  <sheetViews>
    <sheetView showGridLines="0" view="pageBreakPreview" zoomScale="145" zoomScaleNormal="100" zoomScaleSheetLayoutView="145" workbookViewId="0">
      <pane ySplit="5" topLeftCell="A6" activePane="bottomLeft" state="frozen"/>
      <selection pane="bottomLeft" activeCell="K3" sqref="K3"/>
    </sheetView>
  </sheetViews>
  <sheetFormatPr defaultRowHeight="14.25" x14ac:dyDescent="0.15"/>
  <cols>
    <col min="1" max="1" width="6.625" style="1" customWidth="1"/>
    <col min="2" max="2" width="10.75" style="7" bestFit="1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27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98" t="s">
        <v>16</v>
      </c>
      <c r="C2" s="98"/>
      <c r="D2" s="98"/>
      <c r="E2" s="11"/>
      <c r="F2" s="12"/>
      <c r="G2" s="99" t="s">
        <v>15</v>
      </c>
      <c r="H2" s="99"/>
      <c r="I2" s="99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HYPERLINK("#ﾀｲﾌﾟﾘｽﾄ!Ｃ105","FCタイプ図面へ")</f>
        <v>FCタイプ図面へ</v>
      </c>
    </row>
    <row r="4" spans="1:11" ht="19.5" x14ac:dyDescent="0.45">
      <c r="A4" s="5"/>
      <c r="B4" s="24" t="s">
        <v>19</v>
      </c>
      <c r="C4" s="38" t="s">
        <v>0</v>
      </c>
      <c r="D4" s="19" t="s">
        <v>12</v>
      </c>
      <c r="E4" s="20" t="s">
        <v>7</v>
      </c>
      <c r="F4" s="21" t="s">
        <v>8</v>
      </c>
      <c r="G4" s="21" t="s">
        <v>9</v>
      </c>
      <c r="H4" s="21" t="s">
        <v>13</v>
      </c>
      <c r="I4" s="19" t="s">
        <v>11</v>
      </c>
    </row>
    <row r="5" spans="1:11" ht="20.25" thickBot="1" x14ac:dyDescent="0.5">
      <c r="A5" s="5"/>
      <c r="B5" s="59" t="s">
        <v>20</v>
      </c>
      <c r="C5" s="60"/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s="3" customFormat="1" ht="20.100000000000001" customHeight="1" x14ac:dyDescent="0.15">
      <c r="A6" s="5"/>
      <c r="B6" s="67">
        <v>1</v>
      </c>
      <c r="C6" s="43">
        <v>6</v>
      </c>
      <c r="D6" s="25">
        <v>13.2</v>
      </c>
      <c r="E6" s="26">
        <v>18.5</v>
      </c>
      <c r="F6" s="27">
        <v>13.2</v>
      </c>
      <c r="G6" s="27">
        <v>4</v>
      </c>
      <c r="H6" s="27">
        <v>11.3</v>
      </c>
      <c r="I6" s="28">
        <v>12.3</v>
      </c>
    </row>
    <row r="7" spans="1:11" s="3" customFormat="1" ht="20.100000000000001" customHeight="1" x14ac:dyDescent="0.15">
      <c r="A7" s="5"/>
      <c r="B7" s="68">
        <v>2</v>
      </c>
      <c r="C7" s="44">
        <v>9</v>
      </c>
      <c r="D7" s="29">
        <v>11.4</v>
      </c>
      <c r="E7" s="30">
        <v>14</v>
      </c>
      <c r="F7" s="31">
        <v>11</v>
      </c>
      <c r="G7" s="31">
        <v>3</v>
      </c>
      <c r="H7" s="31">
        <v>9.5</v>
      </c>
      <c r="I7" s="32">
        <v>10</v>
      </c>
    </row>
    <row r="8" spans="1:11" s="3" customFormat="1" ht="20.100000000000001" customHeight="1" x14ac:dyDescent="0.15">
      <c r="A8" s="5"/>
      <c r="B8" s="68">
        <v>3</v>
      </c>
      <c r="C8" s="44">
        <v>13</v>
      </c>
      <c r="D8" s="29">
        <v>14.5</v>
      </c>
      <c r="E8" s="30">
        <v>17</v>
      </c>
      <c r="F8" s="31">
        <v>14</v>
      </c>
      <c r="G8" s="31">
        <v>5.2</v>
      </c>
      <c r="H8" s="31">
        <v>9.9</v>
      </c>
      <c r="I8" s="32">
        <v>12.5</v>
      </c>
    </row>
    <row r="9" spans="1:11" s="3" customFormat="1" ht="20.100000000000001" customHeight="1" x14ac:dyDescent="0.15">
      <c r="A9" s="5"/>
      <c r="B9" s="68">
        <v>4</v>
      </c>
      <c r="C9" s="44">
        <v>13</v>
      </c>
      <c r="D9" s="29">
        <v>20.5</v>
      </c>
      <c r="E9" s="30">
        <v>24</v>
      </c>
      <c r="F9" s="31">
        <v>18.8</v>
      </c>
      <c r="G9" s="31">
        <v>8</v>
      </c>
      <c r="H9" s="31">
        <v>13</v>
      </c>
      <c r="I9" s="32">
        <v>14</v>
      </c>
    </row>
    <row r="10" spans="1:11" s="3" customFormat="1" ht="20.100000000000001" customHeight="1" x14ac:dyDescent="0.15">
      <c r="A10" s="5"/>
      <c r="B10" s="68">
        <v>5</v>
      </c>
      <c r="C10" s="44">
        <v>16</v>
      </c>
      <c r="D10" s="29">
        <v>30</v>
      </c>
      <c r="E10" s="33">
        <v>37.799999999999997</v>
      </c>
      <c r="F10" s="31">
        <v>28.6</v>
      </c>
      <c r="G10" s="31">
        <v>12</v>
      </c>
      <c r="H10" s="31">
        <v>22</v>
      </c>
      <c r="I10" s="32">
        <v>23</v>
      </c>
    </row>
    <row r="11" spans="1:11" s="3" customFormat="1" ht="20.100000000000001" customHeight="1" x14ac:dyDescent="0.15">
      <c r="A11" s="5"/>
      <c r="B11" s="68">
        <v>6</v>
      </c>
      <c r="C11" s="44">
        <v>16</v>
      </c>
      <c r="D11" s="29">
        <v>32</v>
      </c>
      <c r="E11" s="30">
        <v>42.5</v>
      </c>
      <c r="F11" s="31">
        <v>32</v>
      </c>
      <c r="G11" s="31">
        <v>11.9</v>
      </c>
      <c r="H11" s="31">
        <v>21</v>
      </c>
      <c r="I11" s="32">
        <v>22</v>
      </c>
    </row>
    <row r="12" spans="1:11" s="3" customFormat="1" ht="20.100000000000001" customHeight="1" x14ac:dyDescent="0.15">
      <c r="A12" s="5"/>
      <c r="B12" s="68">
        <v>7</v>
      </c>
      <c r="C12" s="44">
        <v>16</v>
      </c>
      <c r="D12" s="29">
        <v>34.5</v>
      </c>
      <c r="E12" s="33">
        <v>39</v>
      </c>
      <c r="F12" s="31">
        <v>32.5</v>
      </c>
      <c r="G12" s="31">
        <v>12.7</v>
      </c>
      <c r="H12" s="31">
        <v>23.6</v>
      </c>
      <c r="I12" s="32">
        <v>25.3</v>
      </c>
    </row>
    <row r="13" spans="1:11" s="3" customFormat="1" ht="20.100000000000001" customHeight="1" x14ac:dyDescent="0.15">
      <c r="A13" s="5"/>
      <c r="B13" s="68">
        <v>8</v>
      </c>
      <c r="C13" s="44">
        <v>17</v>
      </c>
      <c r="D13" s="29">
        <v>16.5</v>
      </c>
      <c r="E13" s="30">
        <v>17.899999999999999</v>
      </c>
      <c r="F13" s="31">
        <v>15</v>
      </c>
      <c r="G13" s="31">
        <v>7.1</v>
      </c>
      <c r="H13" s="31">
        <v>10</v>
      </c>
      <c r="I13" s="32">
        <v>10.5</v>
      </c>
    </row>
    <row r="14" spans="1:11" s="3" customFormat="1" ht="20.100000000000001" customHeight="1" x14ac:dyDescent="0.15">
      <c r="A14" s="5"/>
      <c r="B14" s="68">
        <v>9</v>
      </c>
      <c r="C14" s="44">
        <v>17</v>
      </c>
      <c r="D14" s="29">
        <v>36.6</v>
      </c>
      <c r="E14" s="30">
        <v>51.5</v>
      </c>
      <c r="F14" s="31">
        <v>36.5</v>
      </c>
      <c r="G14" s="31">
        <v>13</v>
      </c>
      <c r="H14" s="31">
        <v>28</v>
      </c>
      <c r="I14" s="32">
        <v>30</v>
      </c>
    </row>
    <row r="15" spans="1:11" s="3" customFormat="1" ht="20.100000000000001" customHeight="1" x14ac:dyDescent="0.15">
      <c r="A15" s="5"/>
      <c r="B15" s="68">
        <v>10</v>
      </c>
      <c r="C15" s="44">
        <v>21</v>
      </c>
      <c r="D15" s="29">
        <v>18.5</v>
      </c>
      <c r="E15" s="30">
        <v>20.399999999999999</v>
      </c>
      <c r="F15" s="31">
        <v>17.2</v>
      </c>
      <c r="G15" s="31">
        <v>8</v>
      </c>
      <c r="H15" s="31">
        <v>14</v>
      </c>
      <c r="I15" s="32">
        <v>15</v>
      </c>
    </row>
    <row r="16" spans="1:11" s="3" customFormat="1" ht="20.100000000000001" customHeight="1" x14ac:dyDescent="0.15">
      <c r="A16" s="5"/>
      <c r="B16" s="68">
        <v>11</v>
      </c>
      <c r="C16" s="44">
        <v>21</v>
      </c>
      <c r="D16" s="29">
        <v>34.5</v>
      </c>
      <c r="E16" s="30">
        <v>44.2</v>
      </c>
      <c r="F16" s="31">
        <v>34.5</v>
      </c>
      <c r="G16" s="31">
        <v>16.100000000000001</v>
      </c>
      <c r="H16" s="31">
        <v>28</v>
      </c>
      <c r="I16" s="32">
        <v>28.5</v>
      </c>
    </row>
    <row r="17" spans="1:9" s="3" customFormat="1" ht="20.100000000000001" customHeight="1" x14ac:dyDescent="0.15">
      <c r="A17" s="5"/>
      <c r="B17" s="68">
        <v>12</v>
      </c>
      <c r="C17" s="44">
        <v>24</v>
      </c>
      <c r="D17" s="29">
        <v>20.5</v>
      </c>
      <c r="E17" s="30">
        <v>23.5</v>
      </c>
      <c r="F17" s="31">
        <v>19</v>
      </c>
      <c r="G17" s="31">
        <v>8.1</v>
      </c>
      <c r="H17" s="31">
        <v>13.2</v>
      </c>
      <c r="I17" s="32">
        <v>15</v>
      </c>
    </row>
    <row r="18" spans="1:9" s="3" customFormat="1" ht="20.100000000000001" customHeight="1" x14ac:dyDescent="0.15">
      <c r="A18" s="5"/>
      <c r="B18" s="68">
        <v>13</v>
      </c>
      <c r="C18" s="44">
        <v>24</v>
      </c>
      <c r="D18" s="29">
        <v>26</v>
      </c>
      <c r="E18" s="33">
        <v>29</v>
      </c>
      <c r="F18" s="31">
        <v>23.8</v>
      </c>
      <c r="G18" s="31">
        <v>9.5</v>
      </c>
      <c r="H18" s="31">
        <v>15.5</v>
      </c>
      <c r="I18" s="32">
        <v>18</v>
      </c>
    </row>
    <row r="19" spans="1:9" s="3" customFormat="1" ht="20.100000000000001" customHeight="1" x14ac:dyDescent="0.15">
      <c r="A19" s="5"/>
      <c r="B19" s="68">
        <v>14</v>
      </c>
      <c r="C19" s="44">
        <v>25</v>
      </c>
      <c r="D19" s="29">
        <v>34.5</v>
      </c>
      <c r="E19" s="30">
        <v>37.6</v>
      </c>
      <c r="F19" s="31">
        <v>32.700000000000003</v>
      </c>
      <c r="G19" s="31">
        <v>12</v>
      </c>
      <c r="H19" s="31">
        <v>13.5</v>
      </c>
      <c r="I19" s="32">
        <v>15.2</v>
      </c>
    </row>
    <row r="20" spans="1:9" s="3" customFormat="1" ht="20.100000000000001" customHeight="1" x14ac:dyDescent="0.15">
      <c r="A20" s="5"/>
      <c r="B20" s="68">
        <v>15</v>
      </c>
      <c r="C20" s="44">
        <v>25</v>
      </c>
      <c r="D20" s="29">
        <v>36.6</v>
      </c>
      <c r="E20" s="30">
        <v>41</v>
      </c>
      <c r="F20" s="31">
        <v>34.1</v>
      </c>
      <c r="G20" s="31">
        <v>12</v>
      </c>
      <c r="H20" s="31">
        <v>16</v>
      </c>
      <c r="I20" s="32">
        <v>17</v>
      </c>
    </row>
    <row r="21" spans="1:9" s="3" customFormat="1" ht="20.100000000000001" customHeight="1" x14ac:dyDescent="0.15">
      <c r="A21" s="5"/>
      <c r="B21" s="68">
        <v>16</v>
      </c>
      <c r="C21" s="44">
        <v>25</v>
      </c>
      <c r="D21" s="29">
        <v>36.6</v>
      </c>
      <c r="E21" s="33">
        <v>41</v>
      </c>
      <c r="F21" s="31">
        <v>34.1</v>
      </c>
      <c r="G21" s="31">
        <v>14</v>
      </c>
      <c r="H21" s="31">
        <v>16</v>
      </c>
      <c r="I21" s="32">
        <v>17</v>
      </c>
    </row>
    <row r="22" spans="1:9" s="3" customFormat="1" ht="20.100000000000001" customHeight="1" x14ac:dyDescent="0.15">
      <c r="A22" s="5"/>
      <c r="B22" s="68">
        <v>17</v>
      </c>
      <c r="C22" s="44">
        <v>25</v>
      </c>
      <c r="D22" s="29">
        <v>36.6</v>
      </c>
      <c r="E22" s="33">
        <v>40</v>
      </c>
      <c r="F22" s="31">
        <v>34.1</v>
      </c>
      <c r="G22" s="31">
        <v>14</v>
      </c>
      <c r="H22" s="31">
        <v>16</v>
      </c>
      <c r="I22" s="32">
        <v>17</v>
      </c>
    </row>
    <row r="23" spans="1:9" s="3" customFormat="1" ht="20.100000000000001" customHeight="1" x14ac:dyDescent="0.15">
      <c r="A23" s="5"/>
      <c r="B23" s="68">
        <v>18</v>
      </c>
      <c r="C23" s="44">
        <v>25</v>
      </c>
      <c r="D23" s="29">
        <v>41</v>
      </c>
      <c r="E23" s="33">
        <v>50.5</v>
      </c>
      <c r="F23" s="31">
        <v>40.5</v>
      </c>
      <c r="G23" s="31">
        <v>18</v>
      </c>
      <c r="H23" s="31">
        <v>35.700000000000003</v>
      </c>
      <c r="I23" s="32">
        <v>37</v>
      </c>
    </row>
    <row r="24" spans="1:9" s="3" customFormat="1" ht="20.100000000000001" customHeight="1" x14ac:dyDescent="0.15">
      <c r="A24" s="5"/>
      <c r="B24" s="68">
        <v>19</v>
      </c>
      <c r="C24" s="44">
        <v>26</v>
      </c>
      <c r="D24" s="29">
        <v>27</v>
      </c>
      <c r="E24" s="33">
        <v>29</v>
      </c>
      <c r="F24" s="31">
        <v>25.2</v>
      </c>
      <c r="G24" s="31">
        <v>10</v>
      </c>
      <c r="H24" s="31">
        <v>16</v>
      </c>
      <c r="I24" s="32">
        <v>17</v>
      </c>
    </row>
    <row r="25" spans="1:9" s="3" customFormat="1" ht="20.100000000000001" customHeight="1" x14ac:dyDescent="0.15">
      <c r="A25" s="5"/>
      <c r="B25" s="68">
        <v>20</v>
      </c>
      <c r="C25" s="44">
        <v>32</v>
      </c>
      <c r="D25" s="29">
        <v>33.5</v>
      </c>
      <c r="E25" s="33">
        <v>38</v>
      </c>
      <c r="F25" s="31">
        <v>31.5</v>
      </c>
      <c r="G25" s="31">
        <v>12</v>
      </c>
      <c r="H25" s="31">
        <v>19</v>
      </c>
      <c r="I25" s="32">
        <v>20</v>
      </c>
    </row>
    <row r="26" spans="1:9" s="3" customFormat="1" ht="20.100000000000001" customHeight="1" thickBot="1" x14ac:dyDescent="0.2">
      <c r="A26" s="5"/>
      <c r="B26" s="69">
        <v>21</v>
      </c>
      <c r="C26" s="48">
        <v>33</v>
      </c>
      <c r="D26" s="34">
        <v>34.299999999999997</v>
      </c>
      <c r="E26" s="55">
        <v>37.9</v>
      </c>
      <c r="F26" s="36">
        <v>32.700000000000003</v>
      </c>
      <c r="G26" s="36">
        <v>23</v>
      </c>
      <c r="H26" s="36">
        <v>9.5</v>
      </c>
      <c r="I26" s="37">
        <v>11</v>
      </c>
    </row>
  </sheetData>
  <autoFilter ref="B5:I5" xr:uid="{24040AF2-8659-4A01-8BB8-4CADCB57BD0D}"/>
  <mergeCells count="3">
    <mergeCell ref="B1:H1"/>
    <mergeCell ref="B2:D2"/>
    <mergeCell ref="G2:I2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FC07-432A-4069-957D-2AEEB6D8FF3F}">
  <sheetPr codeName="Sheet4">
    <tabColor rgb="FFC00000"/>
    <pageSetUpPr fitToPage="1"/>
  </sheetPr>
  <dimension ref="A1:K37"/>
  <sheetViews>
    <sheetView showGridLines="0" view="pageBreakPreview" zoomScale="130" zoomScaleNormal="100" zoomScaleSheetLayoutView="130" workbookViewId="0">
      <pane ySplit="5" topLeftCell="A6" activePane="bottomLeft" state="frozen"/>
      <selection activeCell="L3" sqref="L3"/>
      <selection pane="bottomLeft" activeCell="K3" sqref="K3"/>
    </sheetView>
  </sheetViews>
  <sheetFormatPr defaultRowHeight="14.25" x14ac:dyDescent="0.15"/>
  <cols>
    <col min="1" max="1" width="6.625" style="1" customWidth="1"/>
    <col min="2" max="2" width="10.5" style="7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23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39" t="s">
        <v>16</v>
      </c>
      <c r="C2" s="17"/>
      <c r="D2" s="17"/>
      <c r="E2" s="11"/>
      <c r="F2" s="12"/>
      <c r="G2" s="99" t="s">
        <v>15</v>
      </c>
      <c r="H2" s="99"/>
      <c r="I2" s="99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HYPERLINK("#ﾀｲﾌﾟﾘｽﾄ!Ｃ137","CRタイプ図面へ")</f>
        <v>CRタイプ図面へ</v>
      </c>
    </row>
    <row r="4" spans="1:11" ht="19.5" x14ac:dyDescent="0.45">
      <c r="A4" s="5"/>
      <c r="B4" s="24" t="s">
        <v>19</v>
      </c>
      <c r="C4" s="38" t="s">
        <v>0</v>
      </c>
      <c r="D4" s="19" t="s">
        <v>12</v>
      </c>
      <c r="E4" s="20" t="s">
        <v>7</v>
      </c>
      <c r="F4" s="21" t="s">
        <v>8</v>
      </c>
      <c r="G4" s="21" t="s">
        <v>9</v>
      </c>
      <c r="H4" s="21" t="s">
        <v>10</v>
      </c>
      <c r="I4" s="19" t="s">
        <v>11</v>
      </c>
    </row>
    <row r="5" spans="1:11" ht="20.25" thickBot="1" x14ac:dyDescent="0.5">
      <c r="A5" s="5"/>
      <c r="B5" s="59" t="s">
        <v>20</v>
      </c>
      <c r="C5" s="60"/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s="3" customFormat="1" ht="20.100000000000001" customHeight="1" x14ac:dyDescent="0.15">
      <c r="A6" s="5"/>
      <c r="B6" s="49">
        <v>1</v>
      </c>
      <c r="C6" s="43">
        <v>19</v>
      </c>
      <c r="D6" s="25">
        <v>49.6</v>
      </c>
      <c r="E6" s="26">
        <v>47.9</v>
      </c>
      <c r="F6" s="27">
        <v>34.5</v>
      </c>
      <c r="G6" s="27">
        <v>14</v>
      </c>
      <c r="H6" s="27">
        <v>43</v>
      </c>
      <c r="I6" s="28">
        <v>49.5</v>
      </c>
    </row>
    <row r="7" spans="1:11" s="3" customFormat="1" ht="20.100000000000001" customHeight="1" x14ac:dyDescent="0.15">
      <c r="A7" s="5"/>
      <c r="B7" s="50">
        <v>2</v>
      </c>
      <c r="C7" s="44">
        <v>21</v>
      </c>
      <c r="D7" s="29">
        <v>42.5</v>
      </c>
      <c r="E7" s="30">
        <v>38.799999999999997</v>
      </c>
      <c r="F7" s="31">
        <v>28.5</v>
      </c>
      <c r="G7" s="31">
        <v>13.7</v>
      </c>
      <c r="H7" s="31">
        <v>21.5</v>
      </c>
      <c r="I7" s="32">
        <v>27.5</v>
      </c>
    </row>
    <row r="8" spans="1:11" s="3" customFormat="1" ht="20.100000000000001" customHeight="1" x14ac:dyDescent="0.15">
      <c r="A8" s="5"/>
      <c r="B8" s="50">
        <v>3</v>
      </c>
      <c r="C8" s="44">
        <v>21</v>
      </c>
      <c r="D8" s="29">
        <v>42.5</v>
      </c>
      <c r="E8" s="30">
        <v>40.5</v>
      </c>
      <c r="F8" s="31">
        <v>30.2</v>
      </c>
      <c r="G8" s="31">
        <v>12.5</v>
      </c>
      <c r="H8" s="31">
        <v>24.8</v>
      </c>
      <c r="I8" s="32">
        <v>28</v>
      </c>
    </row>
    <row r="9" spans="1:11" s="3" customFormat="1" ht="20.100000000000001" customHeight="1" x14ac:dyDescent="0.15">
      <c r="A9" s="5"/>
      <c r="B9" s="50">
        <v>4</v>
      </c>
      <c r="C9" s="44">
        <v>21</v>
      </c>
      <c r="D9" s="29">
        <v>46.5</v>
      </c>
      <c r="E9" s="30">
        <v>44</v>
      </c>
      <c r="F9" s="31">
        <v>33.200000000000003</v>
      </c>
      <c r="G9" s="31">
        <v>16.5</v>
      </c>
      <c r="H9" s="31">
        <v>20.9</v>
      </c>
      <c r="I9" s="32">
        <v>30.4</v>
      </c>
    </row>
    <row r="10" spans="1:11" s="3" customFormat="1" ht="20.100000000000001" customHeight="1" x14ac:dyDescent="0.15">
      <c r="A10" s="5"/>
      <c r="B10" s="50">
        <v>5</v>
      </c>
      <c r="C10" s="44">
        <v>21</v>
      </c>
      <c r="D10" s="29">
        <v>70</v>
      </c>
      <c r="E10" s="33">
        <v>69</v>
      </c>
      <c r="F10" s="31">
        <v>43.5</v>
      </c>
      <c r="G10" s="31">
        <v>15.5</v>
      </c>
      <c r="H10" s="31">
        <v>32.6</v>
      </c>
      <c r="I10" s="32">
        <v>40.5</v>
      </c>
    </row>
    <row r="11" spans="1:11" s="3" customFormat="1" ht="20.100000000000001" customHeight="1" x14ac:dyDescent="0.15">
      <c r="A11" s="5"/>
      <c r="B11" s="50">
        <v>6</v>
      </c>
      <c r="C11" s="44">
        <v>25</v>
      </c>
      <c r="D11" s="29">
        <v>46</v>
      </c>
      <c r="E11" s="30">
        <v>44</v>
      </c>
      <c r="F11" s="31">
        <v>33.200000000000003</v>
      </c>
      <c r="G11" s="31">
        <v>15</v>
      </c>
      <c r="H11" s="31">
        <v>20.399999999999999</v>
      </c>
      <c r="I11" s="32">
        <v>25.8</v>
      </c>
    </row>
    <row r="12" spans="1:11" s="3" customFormat="1" ht="20.100000000000001" customHeight="1" x14ac:dyDescent="0.15">
      <c r="A12" s="5"/>
      <c r="B12" s="50">
        <v>7</v>
      </c>
      <c r="C12" s="44">
        <v>25</v>
      </c>
      <c r="D12" s="29">
        <v>46</v>
      </c>
      <c r="E12" s="33">
        <v>44</v>
      </c>
      <c r="F12" s="31">
        <v>33.200000000000003</v>
      </c>
      <c r="G12" s="31">
        <v>16.5</v>
      </c>
      <c r="H12" s="31">
        <v>20.399999999999999</v>
      </c>
      <c r="I12" s="32">
        <v>30.4</v>
      </c>
    </row>
    <row r="13" spans="1:11" s="3" customFormat="1" ht="20.100000000000001" customHeight="1" x14ac:dyDescent="0.15">
      <c r="A13" s="5"/>
      <c r="B13" s="50">
        <v>8</v>
      </c>
      <c r="C13" s="44">
        <v>25</v>
      </c>
      <c r="D13" s="29">
        <v>47</v>
      </c>
      <c r="E13" s="30">
        <v>46.5</v>
      </c>
      <c r="F13" s="31">
        <v>29.5</v>
      </c>
      <c r="G13" s="31">
        <v>11.6</v>
      </c>
      <c r="H13" s="31">
        <v>22</v>
      </c>
      <c r="I13" s="32">
        <v>27.2</v>
      </c>
    </row>
    <row r="14" spans="1:11" s="3" customFormat="1" ht="20.100000000000001" customHeight="1" x14ac:dyDescent="0.15">
      <c r="A14" s="5"/>
      <c r="B14" s="50">
        <v>9</v>
      </c>
      <c r="C14" s="44">
        <v>25</v>
      </c>
      <c r="D14" s="29">
        <v>47</v>
      </c>
      <c r="E14" s="30">
        <v>46.5</v>
      </c>
      <c r="F14" s="31">
        <v>29.5</v>
      </c>
      <c r="G14" s="31">
        <v>11.6</v>
      </c>
      <c r="H14" s="31">
        <v>27</v>
      </c>
      <c r="I14" s="32">
        <v>32.200000000000003</v>
      </c>
    </row>
    <row r="15" spans="1:11" s="3" customFormat="1" ht="20.100000000000001" customHeight="1" x14ac:dyDescent="0.15">
      <c r="A15" s="5"/>
      <c r="B15" s="50">
        <v>10</v>
      </c>
      <c r="C15" s="44">
        <v>25</v>
      </c>
      <c r="D15" s="29">
        <v>51</v>
      </c>
      <c r="E15" s="30">
        <v>49</v>
      </c>
      <c r="F15" s="31">
        <v>33.200000000000003</v>
      </c>
      <c r="G15" s="31">
        <v>16.5</v>
      </c>
      <c r="H15" s="31">
        <v>20</v>
      </c>
      <c r="I15" s="32">
        <v>30</v>
      </c>
    </row>
    <row r="16" spans="1:11" s="3" customFormat="1" ht="20.100000000000001" customHeight="1" x14ac:dyDescent="0.15">
      <c r="A16" s="5"/>
      <c r="B16" s="50">
        <v>11</v>
      </c>
      <c r="C16" s="44">
        <v>25</v>
      </c>
      <c r="D16" s="29">
        <v>60</v>
      </c>
      <c r="E16" s="30">
        <v>57</v>
      </c>
      <c r="F16" s="31">
        <v>38.200000000000003</v>
      </c>
      <c r="G16" s="31">
        <v>14</v>
      </c>
      <c r="H16" s="31">
        <v>34.6</v>
      </c>
      <c r="I16" s="32">
        <v>40</v>
      </c>
    </row>
    <row r="17" spans="1:11" s="3" customFormat="1" ht="20.100000000000001" customHeight="1" x14ac:dyDescent="0.15">
      <c r="A17" s="5"/>
      <c r="B17" s="50">
        <v>12</v>
      </c>
      <c r="C17" s="44">
        <v>27</v>
      </c>
      <c r="D17" s="29">
        <v>50</v>
      </c>
      <c r="E17" s="30">
        <v>45.8</v>
      </c>
      <c r="F17" s="31">
        <v>35.4</v>
      </c>
      <c r="G17" s="31">
        <v>11.6</v>
      </c>
      <c r="H17" s="31">
        <v>30.8</v>
      </c>
      <c r="I17" s="32">
        <v>35.299999999999997</v>
      </c>
    </row>
    <row r="18" spans="1:11" s="3" customFormat="1" ht="20.100000000000001" customHeight="1" x14ac:dyDescent="0.15">
      <c r="A18" s="5"/>
      <c r="B18" s="50">
        <v>13</v>
      </c>
      <c r="C18" s="44">
        <v>28</v>
      </c>
      <c r="D18" s="29">
        <v>56.5</v>
      </c>
      <c r="E18" s="33">
        <v>55.5</v>
      </c>
      <c r="F18" s="31">
        <v>38.200000000000003</v>
      </c>
      <c r="G18" s="31">
        <v>14</v>
      </c>
      <c r="H18" s="31">
        <v>34.6</v>
      </c>
      <c r="I18" s="32">
        <v>40</v>
      </c>
    </row>
    <row r="19" spans="1:11" s="3" customFormat="1" ht="20.100000000000001" customHeight="1" x14ac:dyDescent="0.15">
      <c r="A19" s="5"/>
      <c r="B19" s="50">
        <v>14</v>
      </c>
      <c r="C19" s="44">
        <v>29</v>
      </c>
      <c r="D19" s="29">
        <v>50</v>
      </c>
      <c r="E19" s="30">
        <v>46.5</v>
      </c>
      <c r="F19" s="31">
        <v>29.3</v>
      </c>
      <c r="G19" s="31">
        <v>12.6</v>
      </c>
      <c r="H19" s="31">
        <v>21.8</v>
      </c>
      <c r="I19" s="32">
        <v>25.1</v>
      </c>
    </row>
    <row r="20" spans="1:11" s="3" customFormat="1" ht="20.100000000000001" customHeight="1" x14ac:dyDescent="0.15">
      <c r="A20" s="5"/>
      <c r="B20" s="50">
        <v>15</v>
      </c>
      <c r="C20" s="44">
        <v>29</v>
      </c>
      <c r="D20" s="29">
        <v>50</v>
      </c>
      <c r="E20" s="30">
        <v>46.5</v>
      </c>
      <c r="F20" s="31">
        <v>29.3</v>
      </c>
      <c r="G20" s="31">
        <v>12.6</v>
      </c>
      <c r="H20" s="31">
        <v>21.8</v>
      </c>
      <c r="I20" s="32">
        <v>27.1</v>
      </c>
    </row>
    <row r="21" spans="1:11" s="3" customFormat="1" ht="20.100000000000001" customHeight="1" x14ac:dyDescent="0.15">
      <c r="A21" s="5"/>
      <c r="B21" s="50">
        <v>16</v>
      </c>
      <c r="C21" s="44">
        <v>29</v>
      </c>
      <c r="D21" s="29">
        <v>50</v>
      </c>
      <c r="E21" s="33">
        <v>46.5</v>
      </c>
      <c r="F21" s="31">
        <v>29.3</v>
      </c>
      <c r="G21" s="31">
        <v>13</v>
      </c>
      <c r="H21" s="31">
        <v>21.8</v>
      </c>
      <c r="I21" s="32">
        <v>24.8</v>
      </c>
    </row>
    <row r="22" spans="1:11" s="3" customFormat="1" ht="20.100000000000001" customHeight="1" x14ac:dyDescent="0.15">
      <c r="A22" s="5"/>
      <c r="B22" s="50">
        <v>17</v>
      </c>
      <c r="C22" s="44">
        <v>29</v>
      </c>
      <c r="D22" s="29">
        <v>51</v>
      </c>
      <c r="E22" s="33">
        <v>47.8</v>
      </c>
      <c r="F22" s="31">
        <v>33.200000000000003</v>
      </c>
      <c r="G22" s="31">
        <v>16.5</v>
      </c>
      <c r="H22" s="31">
        <v>20.2</v>
      </c>
      <c r="I22" s="32">
        <v>30</v>
      </c>
    </row>
    <row r="23" spans="1:11" s="3" customFormat="1" ht="20.100000000000001" customHeight="1" x14ac:dyDescent="0.15">
      <c r="A23" s="5"/>
      <c r="B23" s="50">
        <v>18</v>
      </c>
      <c r="C23" s="44">
        <v>29</v>
      </c>
      <c r="D23" s="29">
        <v>51</v>
      </c>
      <c r="E23" s="33">
        <v>49.3</v>
      </c>
      <c r="F23" s="31">
        <v>29.3</v>
      </c>
      <c r="G23" s="31">
        <v>12.6</v>
      </c>
      <c r="H23" s="31">
        <v>21.8</v>
      </c>
      <c r="I23" s="32">
        <v>25.1</v>
      </c>
    </row>
    <row r="24" spans="1:11" s="3" customFormat="1" ht="20.100000000000001" customHeight="1" x14ac:dyDescent="0.15">
      <c r="A24" s="5"/>
      <c r="B24" s="50">
        <v>19</v>
      </c>
      <c r="C24" s="44">
        <v>29</v>
      </c>
      <c r="D24" s="29">
        <v>51</v>
      </c>
      <c r="E24" s="33">
        <v>49.5</v>
      </c>
      <c r="F24" s="31">
        <v>33.200000000000003</v>
      </c>
      <c r="G24" s="31">
        <v>16.5</v>
      </c>
      <c r="H24" s="31">
        <v>20</v>
      </c>
      <c r="I24" s="32">
        <v>30</v>
      </c>
    </row>
    <row r="25" spans="1:11" s="3" customFormat="1" ht="20.100000000000001" customHeight="1" x14ac:dyDescent="0.15">
      <c r="A25" s="5"/>
      <c r="B25" s="50">
        <v>20</v>
      </c>
      <c r="C25" s="44">
        <v>33</v>
      </c>
      <c r="D25" s="29">
        <v>60</v>
      </c>
      <c r="E25" s="30">
        <v>57.8</v>
      </c>
      <c r="F25" s="31">
        <v>40.200000000000003</v>
      </c>
      <c r="G25" s="31">
        <v>16.5</v>
      </c>
      <c r="H25" s="31">
        <v>20</v>
      </c>
      <c r="I25" s="32">
        <v>30</v>
      </c>
      <c r="K25" s="8"/>
    </row>
    <row r="26" spans="1:11" s="3" customFormat="1" ht="20.100000000000001" customHeight="1" x14ac:dyDescent="0.15">
      <c r="A26" s="5"/>
      <c r="B26" s="50">
        <v>21</v>
      </c>
      <c r="C26" s="44">
        <v>33</v>
      </c>
      <c r="D26" s="29">
        <v>72</v>
      </c>
      <c r="E26" s="33">
        <v>71.5</v>
      </c>
      <c r="F26" s="31">
        <v>48.5</v>
      </c>
      <c r="G26" s="31">
        <v>17.5</v>
      </c>
      <c r="H26" s="31">
        <v>31.6</v>
      </c>
      <c r="I26" s="32">
        <v>39</v>
      </c>
    </row>
    <row r="27" spans="1:11" s="3" customFormat="1" ht="20.100000000000001" customHeight="1" x14ac:dyDescent="0.15">
      <c r="A27" s="5"/>
      <c r="B27" s="50">
        <v>22</v>
      </c>
      <c r="C27" s="44">
        <v>41</v>
      </c>
      <c r="D27" s="29">
        <v>60</v>
      </c>
      <c r="E27" s="30">
        <v>56</v>
      </c>
      <c r="F27" s="31">
        <v>40.5</v>
      </c>
      <c r="G27" s="31">
        <v>19.8</v>
      </c>
      <c r="H27" s="31">
        <v>26.7</v>
      </c>
      <c r="I27" s="32">
        <v>30.5</v>
      </c>
    </row>
    <row r="28" spans="1:11" s="3" customFormat="1" ht="20.100000000000001" customHeight="1" x14ac:dyDescent="0.15">
      <c r="A28" s="5"/>
      <c r="B28" s="50">
        <v>23</v>
      </c>
      <c r="C28" s="44">
        <v>41</v>
      </c>
      <c r="D28" s="29">
        <v>60</v>
      </c>
      <c r="E28" s="30">
        <v>58</v>
      </c>
      <c r="F28" s="31">
        <v>41.5</v>
      </c>
      <c r="G28" s="31">
        <v>19.8</v>
      </c>
      <c r="H28" s="31">
        <v>27</v>
      </c>
      <c r="I28" s="32">
        <v>30.5</v>
      </c>
    </row>
    <row r="29" spans="1:11" s="3" customFormat="1" ht="20.100000000000001" customHeight="1" x14ac:dyDescent="0.15">
      <c r="A29" s="5"/>
      <c r="B29" s="50">
        <v>24</v>
      </c>
      <c r="C29" s="44">
        <v>45</v>
      </c>
      <c r="D29" s="29">
        <v>66</v>
      </c>
      <c r="E29" s="30">
        <v>62</v>
      </c>
      <c r="F29" s="31">
        <v>44.5</v>
      </c>
      <c r="G29" s="31">
        <v>21.8</v>
      </c>
      <c r="H29" s="31">
        <v>30.2</v>
      </c>
      <c r="I29" s="32">
        <v>34</v>
      </c>
    </row>
    <row r="30" spans="1:11" s="3" customFormat="1" ht="20.100000000000001" customHeight="1" thickBot="1" x14ac:dyDescent="0.2">
      <c r="A30" s="5"/>
      <c r="B30" s="51">
        <v>25</v>
      </c>
      <c r="C30" s="48">
        <v>47</v>
      </c>
      <c r="D30" s="34">
        <v>66</v>
      </c>
      <c r="E30" s="35">
        <v>62.3</v>
      </c>
      <c r="F30" s="36">
        <v>44</v>
      </c>
      <c r="G30" s="36">
        <v>20.399999999999999</v>
      </c>
      <c r="H30" s="36">
        <v>30</v>
      </c>
      <c r="I30" s="37">
        <v>34</v>
      </c>
    </row>
    <row r="31" spans="1:11" s="3" customFormat="1" ht="20.100000000000001" customHeight="1" x14ac:dyDescent="0.15"/>
    <row r="32" spans="1:11" s="3" customFormat="1" ht="20.100000000000001" customHeight="1" x14ac:dyDescent="0.15"/>
    <row r="33" spans="2:9" s="3" customFormat="1" ht="20.100000000000001" customHeight="1" x14ac:dyDescent="0.15"/>
    <row r="34" spans="2:9" s="3" customFormat="1" ht="20.100000000000001" customHeight="1" x14ac:dyDescent="0.15"/>
    <row r="35" spans="2:9" x14ac:dyDescent="0.15">
      <c r="B35" s="1"/>
      <c r="C35" s="1"/>
      <c r="D35" s="1"/>
      <c r="E35" s="1"/>
      <c r="F35" s="1"/>
      <c r="G35" s="1"/>
      <c r="H35" s="1"/>
      <c r="I35" s="1"/>
    </row>
    <row r="36" spans="2:9" x14ac:dyDescent="0.15">
      <c r="B36" s="1"/>
      <c r="C36" s="1"/>
      <c r="D36" s="1"/>
      <c r="E36" s="1"/>
      <c r="F36" s="1"/>
      <c r="G36" s="1"/>
      <c r="H36" s="1"/>
      <c r="I36" s="1"/>
    </row>
    <row r="37" spans="2:9" x14ac:dyDescent="0.15">
      <c r="B37" s="1"/>
      <c r="C37" s="1"/>
      <c r="D37" s="1"/>
      <c r="E37" s="1"/>
      <c r="F37" s="1"/>
      <c r="G37" s="1"/>
      <c r="H37" s="1"/>
      <c r="I37" s="1"/>
    </row>
  </sheetData>
  <autoFilter ref="B5:I5" xr:uid="{1964C016-4F86-43FF-8B81-0E91A2EE0A20}"/>
  <mergeCells count="2">
    <mergeCell ref="B1:H1"/>
    <mergeCell ref="G2:I2"/>
  </mergeCells>
  <phoneticPr fontId="1"/>
  <pageMargins left="0.25" right="0.25" top="0.75" bottom="0.75" header="0.3" footer="0.3"/>
  <pageSetup paperSize="9" fitToHeight="0" orientation="portrait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K120"/>
  <sheetViews>
    <sheetView showGridLines="0" view="pageBreakPreview" zoomScale="115" zoomScaleNormal="100" zoomScaleSheetLayoutView="115" workbookViewId="0">
      <pane ySplit="5" topLeftCell="A6" activePane="bottomLeft" state="frozen"/>
      <selection activeCell="L3" sqref="L3"/>
      <selection pane="bottomLeft" activeCell="K3" sqref="K3"/>
    </sheetView>
  </sheetViews>
  <sheetFormatPr defaultRowHeight="14.25" x14ac:dyDescent="0.15"/>
  <cols>
    <col min="1" max="1" width="6.625" style="1" customWidth="1"/>
    <col min="2" max="2" width="10.75" style="7" bestFit="1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25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98" t="s">
        <v>16</v>
      </c>
      <c r="C2" s="98"/>
      <c r="D2" s="98"/>
      <c r="E2" s="11"/>
      <c r="F2" s="12"/>
      <c r="G2" s="99" t="s">
        <v>15</v>
      </c>
      <c r="H2" s="99"/>
      <c r="I2" s="99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HYPERLINK("#ﾀｲﾌﾟﾘｽﾄ!Ｃ194","TSタイプ図面へ")</f>
        <v>TSタイプ図面へ</v>
      </c>
    </row>
    <row r="4" spans="1:11" ht="19.5" x14ac:dyDescent="0.45">
      <c r="A4" s="5"/>
      <c r="B4" s="24" t="s">
        <v>19</v>
      </c>
      <c r="C4" s="38" t="s">
        <v>0</v>
      </c>
      <c r="D4" s="19" t="s">
        <v>12</v>
      </c>
      <c r="E4" s="20" t="s">
        <v>7</v>
      </c>
      <c r="F4" s="21" t="s">
        <v>8</v>
      </c>
      <c r="G4" s="21" t="s">
        <v>9</v>
      </c>
      <c r="H4" s="21" t="s">
        <v>13</v>
      </c>
      <c r="I4" s="19" t="s">
        <v>11</v>
      </c>
    </row>
    <row r="5" spans="1:11" ht="20.25" thickBot="1" x14ac:dyDescent="0.5">
      <c r="A5" s="5"/>
      <c r="B5" s="59" t="s">
        <v>20</v>
      </c>
      <c r="C5" s="60"/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s="3" customFormat="1" ht="20.100000000000001" customHeight="1" x14ac:dyDescent="0.15">
      <c r="A6" s="5"/>
      <c r="B6" s="56">
        <v>1</v>
      </c>
      <c r="C6" s="43">
        <v>12</v>
      </c>
      <c r="D6" s="25">
        <v>36.6</v>
      </c>
      <c r="E6" s="26">
        <v>36.5</v>
      </c>
      <c r="F6" s="27">
        <v>32.200000000000003</v>
      </c>
      <c r="G6" s="27">
        <v>11</v>
      </c>
      <c r="H6" s="27">
        <v>22</v>
      </c>
      <c r="I6" s="28">
        <v>26</v>
      </c>
    </row>
    <row r="7" spans="1:11" s="3" customFormat="1" ht="20.100000000000001" customHeight="1" x14ac:dyDescent="0.15">
      <c r="A7" s="5"/>
      <c r="B7" s="57">
        <v>2</v>
      </c>
      <c r="C7" s="44">
        <v>14</v>
      </c>
      <c r="D7" s="29">
        <v>15</v>
      </c>
      <c r="E7" s="30">
        <v>14.5</v>
      </c>
      <c r="F7" s="31">
        <v>13.3</v>
      </c>
      <c r="G7" s="31">
        <v>4.8</v>
      </c>
      <c r="H7" s="31">
        <v>9.5</v>
      </c>
      <c r="I7" s="32">
        <v>11.5</v>
      </c>
    </row>
    <row r="8" spans="1:11" s="3" customFormat="1" ht="20.100000000000001" customHeight="1" x14ac:dyDescent="0.15">
      <c r="A8" s="5"/>
      <c r="B8" s="57">
        <v>3</v>
      </c>
      <c r="C8" s="44">
        <v>15</v>
      </c>
      <c r="D8" s="29">
        <v>41</v>
      </c>
      <c r="E8" s="30">
        <v>40</v>
      </c>
      <c r="F8" s="31">
        <v>35</v>
      </c>
      <c r="G8" s="31">
        <v>16</v>
      </c>
      <c r="H8" s="31">
        <v>24.5</v>
      </c>
      <c r="I8" s="32">
        <v>26.5</v>
      </c>
    </row>
    <row r="9" spans="1:11" s="3" customFormat="1" ht="20.100000000000001" customHeight="1" x14ac:dyDescent="0.15">
      <c r="A9" s="5"/>
      <c r="B9" s="57">
        <v>4</v>
      </c>
      <c r="C9" s="44">
        <v>15</v>
      </c>
      <c r="D9" s="29">
        <v>41</v>
      </c>
      <c r="E9" s="30">
        <v>40</v>
      </c>
      <c r="F9" s="31">
        <v>36.6</v>
      </c>
      <c r="G9" s="31">
        <v>16</v>
      </c>
      <c r="H9" s="31">
        <v>24.5</v>
      </c>
      <c r="I9" s="32">
        <v>26.5</v>
      </c>
    </row>
    <row r="10" spans="1:11" s="3" customFormat="1" ht="20.100000000000001" customHeight="1" x14ac:dyDescent="0.15">
      <c r="A10" s="5"/>
      <c r="B10" s="57">
        <v>5</v>
      </c>
      <c r="C10" s="44">
        <v>15</v>
      </c>
      <c r="D10" s="29">
        <v>41</v>
      </c>
      <c r="E10" s="33">
        <v>41</v>
      </c>
      <c r="F10" s="31">
        <v>34.5</v>
      </c>
      <c r="G10" s="31">
        <v>16</v>
      </c>
      <c r="H10" s="31">
        <v>34</v>
      </c>
      <c r="I10" s="32">
        <v>36</v>
      </c>
    </row>
    <row r="11" spans="1:11" s="3" customFormat="1" ht="20.100000000000001" customHeight="1" x14ac:dyDescent="0.15">
      <c r="A11" s="5"/>
      <c r="B11" s="57">
        <v>6</v>
      </c>
      <c r="C11" s="44">
        <v>15</v>
      </c>
      <c r="D11" s="29">
        <v>41</v>
      </c>
      <c r="E11" s="30">
        <v>41</v>
      </c>
      <c r="F11" s="31">
        <v>38</v>
      </c>
      <c r="G11" s="31">
        <v>16</v>
      </c>
      <c r="H11" s="31">
        <v>34</v>
      </c>
      <c r="I11" s="32">
        <v>36</v>
      </c>
    </row>
    <row r="12" spans="1:11" s="3" customFormat="1" ht="20.100000000000001" customHeight="1" x14ac:dyDescent="0.15">
      <c r="A12" s="5"/>
      <c r="B12" s="57">
        <v>7</v>
      </c>
      <c r="C12" s="44">
        <v>16</v>
      </c>
      <c r="D12" s="29">
        <v>41</v>
      </c>
      <c r="E12" s="33">
        <v>40</v>
      </c>
      <c r="F12" s="31">
        <v>34.5</v>
      </c>
      <c r="G12" s="31">
        <v>11.5</v>
      </c>
      <c r="H12" s="31">
        <v>28</v>
      </c>
      <c r="I12" s="32">
        <v>30</v>
      </c>
    </row>
    <row r="13" spans="1:11" s="3" customFormat="1" ht="20.100000000000001" customHeight="1" x14ac:dyDescent="0.15">
      <c r="A13" s="5"/>
      <c r="B13" s="57">
        <v>8</v>
      </c>
      <c r="C13" s="44">
        <v>16</v>
      </c>
      <c r="D13" s="29">
        <v>48</v>
      </c>
      <c r="E13" s="30">
        <v>48</v>
      </c>
      <c r="F13" s="31">
        <v>48</v>
      </c>
      <c r="G13" s="31">
        <v>19.100000000000001</v>
      </c>
      <c r="H13" s="31">
        <v>20.6</v>
      </c>
      <c r="I13" s="32">
        <v>27.8</v>
      </c>
    </row>
    <row r="14" spans="1:11" s="3" customFormat="1" ht="20.100000000000001" customHeight="1" x14ac:dyDescent="0.15">
      <c r="A14" s="5"/>
      <c r="B14" s="57">
        <v>9</v>
      </c>
      <c r="C14" s="44">
        <v>17</v>
      </c>
      <c r="D14" s="29">
        <v>36.6</v>
      </c>
      <c r="E14" s="30">
        <v>36</v>
      </c>
      <c r="F14" s="31">
        <v>31</v>
      </c>
      <c r="G14" s="31">
        <v>14</v>
      </c>
      <c r="H14" s="31">
        <v>18.5</v>
      </c>
      <c r="I14" s="32">
        <v>22.3</v>
      </c>
    </row>
    <row r="15" spans="1:11" s="3" customFormat="1" ht="20.100000000000001" customHeight="1" x14ac:dyDescent="0.15">
      <c r="A15" s="5"/>
      <c r="B15" s="57">
        <v>10</v>
      </c>
      <c r="C15" s="44">
        <v>18</v>
      </c>
      <c r="D15" s="29">
        <v>46</v>
      </c>
      <c r="E15" s="30">
        <v>46</v>
      </c>
      <c r="F15" s="31">
        <v>36.5</v>
      </c>
      <c r="G15" s="31">
        <v>18</v>
      </c>
      <c r="H15" s="31">
        <v>26</v>
      </c>
      <c r="I15" s="32">
        <v>30</v>
      </c>
    </row>
    <row r="16" spans="1:11" s="3" customFormat="1" ht="20.100000000000001" customHeight="1" x14ac:dyDescent="0.15">
      <c r="A16" s="5"/>
      <c r="B16" s="57">
        <v>11</v>
      </c>
      <c r="C16" s="44">
        <v>18</v>
      </c>
      <c r="D16" s="29">
        <v>51</v>
      </c>
      <c r="E16" s="30">
        <v>50</v>
      </c>
      <c r="F16" s="31">
        <v>402</v>
      </c>
      <c r="G16" s="31">
        <v>18</v>
      </c>
      <c r="H16" s="31">
        <v>31</v>
      </c>
      <c r="I16" s="32">
        <v>34</v>
      </c>
    </row>
    <row r="17" spans="1:9" s="3" customFormat="1" ht="20.100000000000001" customHeight="1" x14ac:dyDescent="0.15">
      <c r="A17" s="5"/>
      <c r="B17" s="57">
        <v>12</v>
      </c>
      <c r="C17" s="44">
        <v>20</v>
      </c>
      <c r="D17" s="29">
        <v>58</v>
      </c>
      <c r="E17" s="30">
        <v>57.4</v>
      </c>
      <c r="F17" s="31">
        <v>47.6</v>
      </c>
      <c r="G17" s="31">
        <v>19.100000000000001</v>
      </c>
      <c r="H17" s="31">
        <v>29.3</v>
      </c>
      <c r="I17" s="32">
        <v>33.1</v>
      </c>
    </row>
    <row r="18" spans="1:9" s="3" customFormat="1" ht="20.100000000000001" customHeight="1" x14ac:dyDescent="0.15">
      <c r="A18" s="5"/>
      <c r="B18" s="57">
        <v>13</v>
      </c>
      <c r="C18" s="44">
        <v>21</v>
      </c>
      <c r="D18" s="29">
        <v>59</v>
      </c>
      <c r="E18" s="33">
        <v>58.7</v>
      </c>
      <c r="F18" s="31">
        <v>50.5</v>
      </c>
      <c r="G18" s="31">
        <v>16</v>
      </c>
      <c r="H18" s="31">
        <v>29.5</v>
      </c>
      <c r="I18" s="32">
        <v>33</v>
      </c>
    </row>
    <row r="19" spans="1:9" s="3" customFormat="1" ht="20.100000000000001" customHeight="1" x14ac:dyDescent="0.15">
      <c r="A19" s="5"/>
      <c r="B19" s="57">
        <v>14</v>
      </c>
      <c r="C19" s="44">
        <v>21</v>
      </c>
      <c r="D19" s="29">
        <v>59</v>
      </c>
      <c r="E19" s="30">
        <v>58.7</v>
      </c>
      <c r="F19" s="31">
        <v>50.3</v>
      </c>
      <c r="G19" s="31">
        <v>16</v>
      </c>
      <c r="H19" s="31">
        <v>37.5</v>
      </c>
      <c r="I19" s="32">
        <v>41</v>
      </c>
    </row>
    <row r="20" spans="1:9" s="3" customFormat="1" ht="20.100000000000001" customHeight="1" x14ac:dyDescent="0.15">
      <c r="A20" s="5"/>
      <c r="B20" s="57">
        <v>15</v>
      </c>
      <c r="C20" s="44">
        <v>24</v>
      </c>
      <c r="D20" s="29">
        <v>20.5</v>
      </c>
      <c r="E20" s="30">
        <v>20.2</v>
      </c>
      <c r="F20" s="31">
        <v>20.2</v>
      </c>
      <c r="G20" s="31">
        <v>8</v>
      </c>
      <c r="H20" s="31">
        <v>11</v>
      </c>
      <c r="I20" s="32">
        <v>15.3</v>
      </c>
    </row>
    <row r="21" spans="1:9" s="3" customFormat="1" ht="20.100000000000001" customHeight="1" x14ac:dyDescent="0.15">
      <c r="A21" s="5"/>
      <c r="B21" s="57">
        <v>16</v>
      </c>
      <c r="C21" s="44">
        <v>24</v>
      </c>
      <c r="D21" s="29">
        <v>22</v>
      </c>
      <c r="E21" s="33">
        <v>21.5</v>
      </c>
      <c r="F21" s="31">
        <v>21.5</v>
      </c>
      <c r="G21" s="31">
        <v>8</v>
      </c>
      <c r="H21" s="31">
        <v>15.5</v>
      </c>
      <c r="I21" s="32">
        <v>20.5</v>
      </c>
    </row>
    <row r="22" spans="1:9" s="3" customFormat="1" ht="20.100000000000001" customHeight="1" x14ac:dyDescent="0.15">
      <c r="A22" s="5"/>
      <c r="B22" s="57">
        <v>17</v>
      </c>
      <c r="C22" s="44">
        <v>24</v>
      </c>
      <c r="D22" s="29">
        <v>24</v>
      </c>
      <c r="E22" s="33">
        <v>23.5</v>
      </c>
      <c r="F22" s="31">
        <v>23.5</v>
      </c>
      <c r="G22" s="31">
        <v>10</v>
      </c>
      <c r="H22" s="31">
        <v>15</v>
      </c>
      <c r="I22" s="32">
        <v>18</v>
      </c>
    </row>
    <row r="23" spans="1:9" s="3" customFormat="1" ht="20.100000000000001" customHeight="1" x14ac:dyDescent="0.15">
      <c r="A23" s="5"/>
      <c r="B23" s="57">
        <v>18</v>
      </c>
      <c r="C23" s="44">
        <v>24</v>
      </c>
      <c r="D23" s="29">
        <v>38</v>
      </c>
      <c r="E23" s="33">
        <v>37</v>
      </c>
      <c r="F23" s="31">
        <v>32.200000000000003</v>
      </c>
      <c r="G23" s="31">
        <v>11</v>
      </c>
      <c r="H23" s="31">
        <v>22</v>
      </c>
      <c r="I23" s="32">
        <v>25</v>
      </c>
    </row>
    <row r="24" spans="1:9" s="3" customFormat="1" ht="20.100000000000001" customHeight="1" x14ac:dyDescent="0.15">
      <c r="A24" s="5"/>
      <c r="B24" s="57">
        <v>19</v>
      </c>
      <c r="C24" s="44">
        <v>24</v>
      </c>
      <c r="D24" s="29">
        <v>51.5</v>
      </c>
      <c r="E24" s="33">
        <v>50.8</v>
      </c>
      <c r="F24" s="31">
        <v>50.8</v>
      </c>
      <c r="G24" s="31">
        <v>19.100000000000001</v>
      </c>
      <c r="H24" s="31">
        <v>30</v>
      </c>
      <c r="I24" s="32">
        <v>30</v>
      </c>
    </row>
    <row r="25" spans="1:9" s="3" customFormat="1" ht="20.100000000000001" customHeight="1" x14ac:dyDescent="0.15">
      <c r="A25" s="5"/>
      <c r="B25" s="57">
        <v>20</v>
      </c>
      <c r="C25" s="44">
        <v>24</v>
      </c>
      <c r="D25" s="29">
        <v>52</v>
      </c>
      <c r="E25" s="33">
        <v>52</v>
      </c>
      <c r="F25" s="31">
        <v>44</v>
      </c>
      <c r="G25" s="31">
        <v>14</v>
      </c>
      <c r="H25" s="31">
        <v>27</v>
      </c>
      <c r="I25" s="32">
        <v>30</v>
      </c>
    </row>
    <row r="26" spans="1:9" s="3" customFormat="1" ht="20.100000000000001" customHeight="1" x14ac:dyDescent="0.15">
      <c r="A26" s="5"/>
      <c r="B26" s="57">
        <v>21</v>
      </c>
      <c r="C26" s="44">
        <v>25</v>
      </c>
      <c r="D26" s="29">
        <v>49</v>
      </c>
      <c r="E26" s="33">
        <v>49</v>
      </c>
      <c r="F26" s="31">
        <v>35.200000000000003</v>
      </c>
      <c r="G26" s="31">
        <v>14</v>
      </c>
      <c r="H26" s="31">
        <v>20</v>
      </c>
      <c r="I26" s="32">
        <v>24</v>
      </c>
    </row>
    <row r="27" spans="1:9" s="3" customFormat="1" ht="20.100000000000001" customHeight="1" x14ac:dyDescent="0.15">
      <c r="A27" s="5"/>
      <c r="B27" s="57">
        <v>22</v>
      </c>
      <c r="C27" s="44">
        <v>26</v>
      </c>
      <c r="D27" s="29">
        <v>38</v>
      </c>
      <c r="E27" s="33">
        <v>36</v>
      </c>
      <c r="F27" s="31">
        <v>30.3</v>
      </c>
      <c r="G27" s="31">
        <v>13.1</v>
      </c>
      <c r="H27" s="31">
        <v>30.5</v>
      </c>
      <c r="I27" s="32">
        <v>33.5</v>
      </c>
    </row>
    <row r="28" spans="1:9" s="3" customFormat="1" ht="20.100000000000001" customHeight="1" x14ac:dyDescent="0.15">
      <c r="A28" s="5"/>
      <c r="B28" s="57">
        <v>23</v>
      </c>
      <c r="C28" s="44">
        <v>27</v>
      </c>
      <c r="D28" s="29">
        <v>36.6</v>
      </c>
      <c r="E28" s="33">
        <v>36</v>
      </c>
      <c r="F28" s="31">
        <v>32.5</v>
      </c>
      <c r="G28" s="31">
        <v>12</v>
      </c>
      <c r="H28" s="31">
        <v>22</v>
      </c>
      <c r="I28" s="32">
        <v>26</v>
      </c>
    </row>
    <row r="29" spans="1:9" s="3" customFormat="1" ht="20.100000000000001" customHeight="1" x14ac:dyDescent="0.15">
      <c r="A29" s="5"/>
      <c r="B29" s="57">
        <v>24</v>
      </c>
      <c r="C29" s="44">
        <v>28</v>
      </c>
      <c r="D29" s="29">
        <v>28</v>
      </c>
      <c r="E29" s="33">
        <v>28</v>
      </c>
      <c r="F29" s="31">
        <v>25.2</v>
      </c>
      <c r="G29" s="31">
        <v>9</v>
      </c>
      <c r="H29" s="31">
        <v>14.5</v>
      </c>
      <c r="I29" s="32">
        <v>17.5</v>
      </c>
    </row>
    <row r="30" spans="1:9" s="3" customFormat="1" ht="20.100000000000001" customHeight="1" x14ac:dyDescent="0.15">
      <c r="A30" s="5"/>
      <c r="B30" s="57">
        <v>25</v>
      </c>
      <c r="C30" s="44">
        <v>28</v>
      </c>
      <c r="D30" s="29">
        <v>33.5</v>
      </c>
      <c r="E30" s="33">
        <v>33</v>
      </c>
      <c r="F30" s="31">
        <v>32.5</v>
      </c>
      <c r="G30" s="31">
        <v>10</v>
      </c>
      <c r="H30" s="31">
        <v>18</v>
      </c>
      <c r="I30" s="32">
        <v>21.5</v>
      </c>
    </row>
    <row r="31" spans="1:9" s="3" customFormat="1" ht="20.100000000000001" customHeight="1" x14ac:dyDescent="0.15">
      <c r="A31" s="5"/>
      <c r="B31" s="57">
        <v>26</v>
      </c>
      <c r="C31" s="44">
        <v>28</v>
      </c>
      <c r="D31" s="29">
        <v>34.5</v>
      </c>
      <c r="E31" s="33">
        <v>34</v>
      </c>
      <c r="F31" s="31">
        <v>32.5</v>
      </c>
      <c r="G31" s="31">
        <v>11</v>
      </c>
      <c r="H31" s="31">
        <v>24.5</v>
      </c>
      <c r="I31" s="32">
        <v>32</v>
      </c>
    </row>
    <row r="32" spans="1:9" s="3" customFormat="1" ht="20.100000000000001" customHeight="1" x14ac:dyDescent="0.15">
      <c r="A32" s="5"/>
      <c r="B32" s="57">
        <v>27</v>
      </c>
      <c r="C32" s="44">
        <v>28</v>
      </c>
      <c r="D32" s="29">
        <v>76</v>
      </c>
      <c r="E32" s="33">
        <v>75.400000000000006</v>
      </c>
      <c r="F32" s="31">
        <v>75.400000000000006</v>
      </c>
      <c r="G32" s="31">
        <v>28.6</v>
      </c>
      <c r="H32" s="31">
        <v>35.1</v>
      </c>
      <c r="I32" s="32">
        <v>39.1</v>
      </c>
    </row>
    <row r="33" spans="1:9" s="3" customFormat="1" ht="20.100000000000001" customHeight="1" x14ac:dyDescent="0.15">
      <c r="A33" s="5"/>
      <c r="B33" s="57">
        <v>28</v>
      </c>
      <c r="C33" s="44">
        <v>29</v>
      </c>
      <c r="D33" s="29">
        <v>30.5</v>
      </c>
      <c r="E33" s="33">
        <v>30</v>
      </c>
      <c r="F33" s="31">
        <v>30</v>
      </c>
      <c r="G33" s="31">
        <v>18</v>
      </c>
      <c r="H33" s="31">
        <v>10</v>
      </c>
      <c r="I33" s="32">
        <v>11</v>
      </c>
    </row>
    <row r="34" spans="1:9" s="3" customFormat="1" ht="20.100000000000001" customHeight="1" x14ac:dyDescent="0.15">
      <c r="A34" s="5"/>
      <c r="B34" s="57">
        <v>29</v>
      </c>
      <c r="C34" s="44">
        <v>30</v>
      </c>
      <c r="D34" s="29">
        <v>41</v>
      </c>
      <c r="E34" s="33">
        <v>40</v>
      </c>
      <c r="F34" s="31">
        <v>35.5</v>
      </c>
      <c r="G34" s="31">
        <v>16</v>
      </c>
      <c r="H34" s="31">
        <v>24.5</v>
      </c>
      <c r="I34" s="32">
        <v>26.5</v>
      </c>
    </row>
    <row r="35" spans="1:9" s="3" customFormat="1" ht="20.100000000000001" customHeight="1" x14ac:dyDescent="0.15">
      <c r="A35" s="5"/>
      <c r="B35" s="57">
        <v>30</v>
      </c>
      <c r="C35" s="44">
        <v>30</v>
      </c>
      <c r="D35" s="29">
        <v>41</v>
      </c>
      <c r="E35" s="33">
        <v>40</v>
      </c>
      <c r="F35" s="31">
        <v>35.5</v>
      </c>
      <c r="G35" s="31">
        <v>16</v>
      </c>
      <c r="H35" s="31">
        <v>29</v>
      </c>
      <c r="I35" s="32">
        <v>31</v>
      </c>
    </row>
    <row r="36" spans="1:9" s="3" customFormat="1" ht="20.100000000000001" customHeight="1" x14ac:dyDescent="0.15">
      <c r="A36" s="5"/>
      <c r="B36" s="57">
        <v>31</v>
      </c>
      <c r="C36" s="44">
        <v>31</v>
      </c>
      <c r="D36" s="29">
        <v>26</v>
      </c>
      <c r="E36" s="33">
        <v>25.5</v>
      </c>
      <c r="F36" s="31">
        <v>25.2</v>
      </c>
      <c r="G36" s="31">
        <v>16</v>
      </c>
      <c r="H36" s="31">
        <v>7.3</v>
      </c>
      <c r="I36" s="32">
        <v>9.3000000000000007</v>
      </c>
    </row>
    <row r="37" spans="1:9" s="3" customFormat="1" ht="20.100000000000001" customHeight="1" x14ac:dyDescent="0.15">
      <c r="A37" s="5"/>
      <c r="B37" s="57">
        <v>32</v>
      </c>
      <c r="C37" s="44">
        <v>31</v>
      </c>
      <c r="D37" s="29">
        <v>36.5</v>
      </c>
      <c r="E37" s="33">
        <v>36.5</v>
      </c>
      <c r="F37" s="31">
        <v>34.5</v>
      </c>
      <c r="G37" s="31">
        <v>16</v>
      </c>
      <c r="H37" s="31">
        <v>19</v>
      </c>
      <c r="I37" s="32">
        <v>23</v>
      </c>
    </row>
    <row r="38" spans="1:9" s="3" customFormat="1" ht="20.100000000000001" customHeight="1" x14ac:dyDescent="0.15">
      <c r="A38" s="5"/>
      <c r="B38" s="57">
        <v>33</v>
      </c>
      <c r="C38" s="44">
        <v>32</v>
      </c>
      <c r="D38" s="29">
        <v>35.5</v>
      </c>
      <c r="E38" s="33">
        <v>35</v>
      </c>
      <c r="F38" s="31">
        <v>33.5</v>
      </c>
      <c r="G38" s="31">
        <v>11</v>
      </c>
      <c r="H38" s="31">
        <v>20</v>
      </c>
      <c r="I38" s="32">
        <v>25.5</v>
      </c>
    </row>
    <row r="39" spans="1:9" s="3" customFormat="1" ht="20.100000000000001" customHeight="1" x14ac:dyDescent="0.15">
      <c r="A39" s="5"/>
      <c r="B39" s="57">
        <v>34</v>
      </c>
      <c r="C39" s="44">
        <v>32</v>
      </c>
      <c r="D39" s="29">
        <v>38</v>
      </c>
      <c r="E39" s="33">
        <v>38</v>
      </c>
      <c r="F39" s="31">
        <v>36.5</v>
      </c>
      <c r="G39" s="31">
        <v>14</v>
      </c>
      <c r="H39" s="31">
        <v>24.5</v>
      </c>
      <c r="I39" s="32">
        <v>32</v>
      </c>
    </row>
    <row r="40" spans="1:9" s="3" customFormat="1" ht="20.100000000000001" customHeight="1" x14ac:dyDescent="0.15">
      <c r="A40" s="5"/>
      <c r="B40" s="57">
        <v>35</v>
      </c>
      <c r="C40" s="44">
        <v>32</v>
      </c>
      <c r="D40" s="29">
        <v>39</v>
      </c>
      <c r="E40" s="33">
        <v>38.5</v>
      </c>
      <c r="F40" s="31">
        <v>35.299999999999997</v>
      </c>
      <c r="G40" s="31">
        <v>15</v>
      </c>
      <c r="H40" s="31">
        <v>25</v>
      </c>
      <c r="I40" s="32">
        <v>30.5</v>
      </c>
    </row>
    <row r="41" spans="1:9" s="3" customFormat="1" ht="20.100000000000001" customHeight="1" x14ac:dyDescent="0.15">
      <c r="A41" s="5"/>
      <c r="B41" s="57">
        <v>36</v>
      </c>
      <c r="C41" s="44">
        <v>32</v>
      </c>
      <c r="D41" s="29">
        <v>48</v>
      </c>
      <c r="E41" s="33">
        <v>48</v>
      </c>
      <c r="F41" s="31">
        <v>48</v>
      </c>
      <c r="G41" s="31">
        <v>19.100000000000001</v>
      </c>
      <c r="H41" s="31">
        <v>20.6</v>
      </c>
      <c r="I41" s="32">
        <v>27.8</v>
      </c>
    </row>
    <row r="42" spans="1:9" s="3" customFormat="1" ht="20.100000000000001" customHeight="1" x14ac:dyDescent="0.15">
      <c r="A42" s="5"/>
      <c r="B42" s="57">
        <v>37</v>
      </c>
      <c r="C42" s="44">
        <v>33</v>
      </c>
      <c r="D42" s="29">
        <v>38</v>
      </c>
      <c r="E42" s="33">
        <v>38</v>
      </c>
      <c r="F42" s="31">
        <v>38</v>
      </c>
      <c r="G42" s="31">
        <v>22.2</v>
      </c>
      <c r="H42" s="31">
        <v>11.2</v>
      </c>
      <c r="I42" s="32">
        <v>13</v>
      </c>
    </row>
    <row r="43" spans="1:9" s="3" customFormat="1" ht="20.100000000000001" customHeight="1" x14ac:dyDescent="0.15">
      <c r="A43" s="5"/>
      <c r="B43" s="57">
        <v>38</v>
      </c>
      <c r="C43" s="44">
        <v>33</v>
      </c>
      <c r="D43" s="29">
        <v>52.2</v>
      </c>
      <c r="E43" s="33">
        <v>52</v>
      </c>
      <c r="F43" s="31">
        <v>49.5</v>
      </c>
      <c r="G43" s="31">
        <v>30</v>
      </c>
      <c r="H43" s="31">
        <v>15</v>
      </c>
      <c r="I43" s="32">
        <v>15</v>
      </c>
    </row>
    <row r="44" spans="1:9" s="3" customFormat="1" ht="20.100000000000001" customHeight="1" x14ac:dyDescent="0.15">
      <c r="A44" s="5"/>
      <c r="B44" s="57">
        <v>39</v>
      </c>
      <c r="C44" s="44">
        <v>34</v>
      </c>
      <c r="D44" s="29">
        <v>58</v>
      </c>
      <c r="E44" s="33">
        <v>57.9</v>
      </c>
      <c r="F44" s="31">
        <v>57.9</v>
      </c>
      <c r="G44" s="31">
        <v>18.7</v>
      </c>
      <c r="H44" s="31">
        <v>33</v>
      </c>
      <c r="I44" s="32">
        <v>39.4</v>
      </c>
    </row>
    <row r="45" spans="1:9" s="3" customFormat="1" ht="20.100000000000001" customHeight="1" x14ac:dyDescent="0.15">
      <c r="A45" s="5"/>
      <c r="B45" s="57">
        <v>40</v>
      </c>
      <c r="C45" s="44">
        <v>36</v>
      </c>
      <c r="D45" s="29">
        <v>38</v>
      </c>
      <c r="E45" s="33">
        <v>37.5</v>
      </c>
      <c r="F45" s="31">
        <v>36.5</v>
      </c>
      <c r="G45" s="31">
        <v>14</v>
      </c>
      <c r="H45" s="31">
        <v>28</v>
      </c>
      <c r="I45" s="32">
        <v>31.5</v>
      </c>
    </row>
    <row r="46" spans="1:9" s="3" customFormat="1" ht="20.100000000000001" customHeight="1" x14ac:dyDescent="0.15">
      <c r="A46" s="5"/>
      <c r="B46" s="57">
        <v>41</v>
      </c>
      <c r="C46" s="44">
        <v>36</v>
      </c>
      <c r="D46" s="29">
        <v>44</v>
      </c>
      <c r="E46" s="33">
        <v>44</v>
      </c>
      <c r="F46" s="31">
        <v>40.299999999999997</v>
      </c>
      <c r="G46" s="31">
        <v>18</v>
      </c>
      <c r="H46" s="31">
        <v>30</v>
      </c>
      <c r="I46" s="32">
        <v>34</v>
      </c>
    </row>
    <row r="47" spans="1:9" s="3" customFormat="1" ht="20.100000000000001" customHeight="1" x14ac:dyDescent="0.15">
      <c r="A47" s="5"/>
      <c r="B47" s="57">
        <v>42</v>
      </c>
      <c r="C47" s="44">
        <v>38</v>
      </c>
      <c r="D47" s="29">
        <v>36.6</v>
      </c>
      <c r="E47" s="33">
        <v>36.5</v>
      </c>
      <c r="F47" s="31">
        <v>35</v>
      </c>
      <c r="G47" s="31">
        <v>12</v>
      </c>
      <c r="H47" s="31">
        <v>18</v>
      </c>
      <c r="I47" s="32">
        <v>22</v>
      </c>
    </row>
    <row r="48" spans="1:9" s="3" customFormat="1" ht="20.100000000000001" customHeight="1" x14ac:dyDescent="0.15">
      <c r="A48" s="5"/>
      <c r="B48" s="57">
        <v>43</v>
      </c>
      <c r="C48" s="44">
        <v>38</v>
      </c>
      <c r="D48" s="29">
        <v>67</v>
      </c>
      <c r="E48" s="33">
        <v>66.5</v>
      </c>
      <c r="F48" s="31">
        <v>57.9</v>
      </c>
      <c r="G48" s="31">
        <v>25</v>
      </c>
      <c r="H48" s="31">
        <v>36.6</v>
      </c>
      <c r="I48" s="32">
        <v>42.9</v>
      </c>
    </row>
    <row r="49" spans="1:9" s="3" customFormat="1" ht="20.100000000000001" customHeight="1" x14ac:dyDescent="0.15">
      <c r="A49" s="5"/>
      <c r="B49" s="57">
        <v>44</v>
      </c>
      <c r="C49" s="44">
        <v>39</v>
      </c>
      <c r="D49" s="29">
        <v>36.5</v>
      </c>
      <c r="E49" s="33">
        <v>36</v>
      </c>
      <c r="F49" s="31">
        <v>32</v>
      </c>
      <c r="G49" s="31">
        <v>13.1</v>
      </c>
      <c r="H49" s="31">
        <v>19</v>
      </c>
      <c r="I49" s="32">
        <v>21.5</v>
      </c>
    </row>
    <row r="50" spans="1:9" s="3" customFormat="1" ht="20.100000000000001" customHeight="1" x14ac:dyDescent="0.15">
      <c r="A50" s="5"/>
      <c r="B50" s="57">
        <v>45</v>
      </c>
      <c r="C50" s="44">
        <v>41</v>
      </c>
      <c r="D50" s="29">
        <v>39</v>
      </c>
      <c r="E50" s="33">
        <v>39</v>
      </c>
      <c r="F50" s="31">
        <v>36.5</v>
      </c>
      <c r="G50" s="31">
        <v>17</v>
      </c>
      <c r="H50" s="31">
        <v>25</v>
      </c>
      <c r="I50" s="32">
        <v>29</v>
      </c>
    </row>
    <row r="51" spans="1:9" s="3" customFormat="1" ht="20.100000000000001" customHeight="1" x14ac:dyDescent="0.15">
      <c r="A51" s="5"/>
      <c r="B51" s="57">
        <v>46</v>
      </c>
      <c r="C51" s="44">
        <v>41</v>
      </c>
      <c r="D51" s="29">
        <v>46</v>
      </c>
      <c r="E51" s="33">
        <v>46</v>
      </c>
      <c r="F51" s="31">
        <v>44</v>
      </c>
      <c r="G51" s="31">
        <v>19.100000000000001</v>
      </c>
      <c r="H51" s="31">
        <v>20.6</v>
      </c>
      <c r="I51" s="32">
        <v>23</v>
      </c>
    </row>
    <row r="52" spans="1:9" s="3" customFormat="1" ht="20.100000000000001" customHeight="1" x14ac:dyDescent="0.15">
      <c r="A52" s="5"/>
      <c r="B52" s="57">
        <v>47</v>
      </c>
      <c r="C52" s="44">
        <v>41</v>
      </c>
      <c r="D52" s="29">
        <v>67</v>
      </c>
      <c r="E52" s="33">
        <v>67</v>
      </c>
      <c r="F52" s="31">
        <v>61.5</v>
      </c>
      <c r="G52" s="31">
        <v>25</v>
      </c>
      <c r="H52" s="31">
        <v>30</v>
      </c>
      <c r="I52" s="32">
        <v>34</v>
      </c>
    </row>
    <row r="53" spans="1:9" s="3" customFormat="1" ht="20.100000000000001" customHeight="1" x14ac:dyDescent="0.15">
      <c r="A53" s="5"/>
      <c r="B53" s="57">
        <v>48</v>
      </c>
      <c r="C53" s="44">
        <v>41</v>
      </c>
      <c r="D53" s="29">
        <v>76</v>
      </c>
      <c r="E53" s="33">
        <v>76</v>
      </c>
      <c r="F53" s="31">
        <v>70.5</v>
      </c>
      <c r="G53" s="31">
        <v>30</v>
      </c>
      <c r="H53" s="31">
        <v>30</v>
      </c>
      <c r="I53" s="32">
        <v>34</v>
      </c>
    </row>
    <row r="54" spans="1:9" s="3" customFormat="1" ht="20.100000000000001" customHeight="1" x14ac:dyDescent="0.15">
      <c r="A54" s="5"/>
      <c r="B54" s="57">
        <v>49</v>
      </c>
      <c r="C54" s="44">
        <v>42</v>
      </c>
      <c r="D54" s="29">
        <v>51.5</v>
      </c>
      <c r="E54" s="33">
        <v>50.8</v>
      </c>
      <c r="F54" s="31">
        <v>50.8</v>
      </c>
      <c r="G54" s="31">
        <v>15.9</v>
      </c>
      <c r="H54" s="31">
        <v>30</v>
      </c>
      <c r="I54" s="32">
        <v>30</v>
      </c>
    </row>
    <row r="55" spans="1:9" s="3" customFormat="1" ht="20.100000000000001" customHeight="1" x14ac:dyDescent="0.15">
      <c r="A55" s="5"/>
      <c r="B55" s="57">
        <v>50</v>
      </c>
      <c r="C55" s="44">
        <v>42</v>
      </c>
      <c r="D55" s="29">
        <v>51.5</v>
      </c>
      <c r="E55" s="33">
        <v>50.8</v>
      </c>
      <c r="F55" s="31">
        <v>50.8</v>
      </c>
      <c r="G55" s="31">
        <v>19.100000000000001</v>
      </c>
      <c r="H55" s="31">
        <v>30</v>
      </c>
      <c r="I55" s="32">
        <v>30</v>
      </c>
    </row>
    <row r="56" spans="1:9" s="3" customFormat="1" ht="20.100000000000001" customHeight="1" x14ac:dyDescent="0.15">
      <c r="A56" s="5"/>
      <c r="B56" s="57">
        <v>51</v>
      </c>
      <c r="C56" s="44">
        <v>44</v>
      </c>
      <c r="D56" s="29">
        <v>55</v>
      </c>
      <c r="E56" s="33">
        <v>54</v>
      </c>
      <c r="F56" s="31">
        <v>50.5</v>
      </c>
      <c r="G56" s="31">
        <v>18</v>
      </c>
      <c r="H56" s="31">
        <v>90</v>
      </c>
      <c r="I56" s="32">
        <v>95</v>
      </c>
    </row>
    <row r="57" spans="1:9" s="3" customFormat="1" ht="20.100000000000001" customHeight="1" x14ac:dyDescent="0.15">
      <c r="A57" s="5"/>
      <c r="B57" s="57">
        <v>52</v>
      </c>
      <c r="C57" s="44">
        <v>48</v>
      </c>
      <c r="D57" s="29">
        <v>30</v>
      </c>
      <c r="E57" s="33">
        <v>29.2</v>
      </c>
      <c r="F57" s="31">
        <v>28.5</v>
      </c>
      <c r="G57" s="31">
        <v>12</v>
      </c>
      <c r="H57" s="31">
        <v>12</v>
      </c>
      <c r="I57" s="32">
        <v>15</v>
      </c>
    </row>
    <row r="58" spans="1:9" s="3" customFormat="1" ht="20.100000000000001" customHeight="1" x14ac:dyDescent="0.15">
      <c r="A58" s="5"/>
      <c r="B58" s="57">
        <v>53</v>
      </c>
      <c r="C58" s="44">
        <v>48</v>
      </c>
      <c r="D58" s="29">
        <v>44</v>
      </c>
      <c r="E58" s="33">
        <v>44</v>
      </c>
      <c r="F58" s="31">
        <v>40.299999999999997</v>
      </c>
      <c r="G58" s="31">
        <v>18</v>
      </c>
      <c r="H58" s="31">
        <v>28</v>
      </c>
      <c r="I58" s="32">
        <v>32</v>
      </c>
    </row>
    <row r="59" spans="1:9" s="3" customFormat="1" ht="20.100000000000001" customHeight="1" x14ac:dyDescent="0.15">
      <c r="A59" s="5"/>
      <c r="B59" s="57">
        <v>54</v>
      </c>
      <c r="C59" s="44">
        <v>48</v>
      </c>
      <c r="D59" s="29">
        <v>44</v>
      </c>
      <c r="E59" s="33">
        <v>44</v>
      </c>
      <c r="F59" s="31">
        <v>40.5</v>
      </c>
      <c r="G59" s="31">
        <v>12</v>
      </c>
      <c r="H59" s="31">
        <v>25</v>
      </c>
      <c r="I59" s="32">
        <v>29</v>
      </c>
    </row>
    <row r="60" spans="1:9" s="3" customFormat="1" ht="20.100000000000001" customHeight="1" x14ac:dyDescent="0.15">
      <c r="A60" s="5"/>
      <c r="B60" s="57">
        <v>55</v>
      </c>
      <c r="C60" s="44">
        <v>48</v>
      </c>
      <c r="D60" s="29">
        <v>49</v>
      </c>
      <c r="E60" s="33">
        <v>48.5</v>
      </c>
      <c r="F60" s="31">
        <v>45.5</v>
      </c>
      <c r="G60" s="31">
        <v>16</v>
      </c>
      <c r="H60" s="31">
        <v>30</v>
      </c>
      <c r="I60" s="32">
        <v>34</v>
      </c>
    </row>
    <row r="61" spans="1:9" s="3" customFormat="1" ht="20.100000000000001" customHeight="1" x14ac:dyDescent="0.15">
      <c r="A61" s="5"/>
      <c r="B61" s="57">
        <v>56</v>
      </c>
      <c r="C61" s="44">
        <v>48</v>
      </c>
      <c r="D61" s="29">
        <v>49</v>
      </c>
      <c r="E61" s="33">
        <v>48.5</v>
      </c>
      <c r="F61" s="31">
        <v>45.5</v>
      </c>
      <c r="G61" s="31">
        <v>17</v>
      </c>
      <c r="H61" s="31">
        <v>17</v>
      </c>
      <c r="I61" s="32">
        <v>21</v>
      </c>
    </row>
    <row r="62" spans="1:9" s="3" customFormat="1" ht="20.100000000000001" customHeight="1" x14ac:dyDescent="0.15">
      <c r="A62" s="5"/>
      <c r="B62" s="57">
        <v>57</v>
      </c>
      <c r="C62" s="44">
        <v>48</v>
      </c>
      <c r="D62" s="29">
        <v>51.5</v>
      </c>
      <c r="E62" s="33">
        <v>50.8</v>
      </c>
      <c r="F62" s="31">
        <v>50.8</v>
      </c>
      <c r="G62" s="31">
        <v>19.100000000000001</v>
      </c>
      <c r="H62" s="31">
        <v>30</v>
      </c>
      <c r="I62" s="32">
        <v>30</v>
      </c>
    </row>
    <row r="63" spans="1:9" s="3" customFormat="1" ht="20.100000000000001" customHeight="1" x14ac:dyDescent="0.15">
      <c r="A63" s="5"/>
      <c r="B63" s="57">
        <v>58</v>
      </c>
      <c r="C63" s="44">
        <v>48</v>
      </c>
      <c r="D63" s="29">
        <v>55</v>
      </c>
      <c r="E63" s="33">
        <v>53.5</v>
      </c>
      <c r="F63" s="31">
        <v>51</v>
      </c>
      <c r="G63" s="31">
        <v>20.5</v>
      </c>
      <c r="H63" s="31">
        <v>35</v>
      </c>
      <c r="I63" s="32">
        <v>39</v>
      </c>
    </row>
    <row r="64" spans="1:9" s="3" customFormat="1" ht="20.100000000000001" customHeight="1" x14ac:dyDescent="0.15">
      <c r="A64" s="5"/>
      <c r="B64" s="57">
        <v>59</v>
      </c>
      <c r="C64" s="44">
        <v>49</v>
      </c>
      <c r="D64" s="29">
        <v>87.5</v>
      </c>
      <c r="E64" s="33">
        <v>87</v>
      </c>
      <c r="F64" s="31">
        <v>70.7</v>
      </c>
      <c r="G64" s="31">
        <v>29</v>
      </c>
      <c r="H64" s="31">
        <v>32</v>
      </c>
      <c r="I64" s="32">
        <v>38</v>
      </c>
    </row>
    <row r="65" spans="1:9" s="3" customFormat="1" ht="20.100000000000001" customHeight="1" x14ac:dyDescent="0.15">
      <c r="A65" s="5"/>
      <c r="B65" s="57">
        <v>60</v>
      </c>
      <c r="C65" s="44">
        <v>50</v>
      </c>
      <c r="D65" s="29">
        <v>44</v>
      </c>
      <c r="E65" s="33">
        <v>42</v>
      </c>
      <c r="F65" s="31">
        <v>40.299999999999997</v>
      </c>
      <c r="G65" s="31">
        <v>13</v>
      </c>
      <c r="H65" s="31">
        <v>20</v>
      </c>
      <c r="I65" s="32">
        <v>24</v>
      </c>
    </row>
    <row r="66" spans="1:9" s="3" customFormat="1" ht="20.100000000000001" customHeight="1" x14ac:dyDescent="0.15">
      <c r="A66" s="5"/>
      <c r="B66" s="57">
        <v>61</v>
      </c>
      <c r="C66" s="44">
        <v>51</v>
      </c>
      <c r="D66" s="29">
        <v>34.5</v>
      </c>
      <c r="E66" s="33">
        <v>34.5</v>
      </c>
      <c r="F66" s="31">
        <v>31</v>
      </c>
      <c r="G66" s="31">
        <v>14</v>
      </c>
      <c r="H66" s="31">
        <v>17</v>
      </c>
      <c r="I66" s="32">
        <v>20</v>
      </c>
    </row>
    <row r="67" spans="1:9" s="3" customFormat="1" ht="20.100000000000001" customHeight="1" x14ac:dyDescent="0.15">
      <c r="A67" s="5"/>
      <c r="B67" s="57">
        <v>62</v>
      </c>
      <c r="C67" s="44">
        <v>51</v>
      </c>
      <c r="D67" s="29">
        <v>44</v>
      </c>
      <c r="E67" s="33">
        <v>44</v>
      </c>
      <c r="F67" s="31">
        <v>40.5</v>
      </c>
      <c r="G67" s="31">
        <v>14</v>
      </c>
      <c r="H67" s="31">
        <v>14</v>
      </c>
      <c r="I67" s="32">
        <v>18</v>
      </c>
    </row>
    <row r="68" spans="1:9" s="3" customFormat="1" ht="20.100000000000001" customHeight="1" x14ac:dyDescent="0.15">
      <c r="A68" s="5"/>
      <c r="B68" s="57">
        <v>63</v>
      </c>
      <c r="C68" s="44">
        <v>51</v>
      </c>
      <c r="D68" s="29">
        <v>55</v>
      </c>
      <c r="E68" s="33">
        <v>55</v>
      </c>
      <c r="F68" s="31">
        <v>40</v>
      </c>
      <c r="G68" s="31">
        <v>18</v>
      </c>
      <c r="H68" s="31">
        <v>26</v>
      </c>
      <c r="I68" s="32">
        <v>30</v>
      </c>
    </row>
    <row r="69" spans="1:9" s="3" customFormat="1" ht="20.100000000000001" customHeight="1" x14ac:dyDescent="0.15">
      <c r="A69" s="5"/>
      <c r="B69" s="57">
        <v>64</v>
      </c>
      <c r="C69" s="44">
        <v>51</v>
      </c>
      <c r="D69" s="29">
        <v>58</v>
      </c>
      <c r="E69" s="33">
        <v>57.9</v>
      </c>
      <c r="F69" s="31">
        <v>57.9</v>
      </c>
      <c r="G69" s="31">
        <v>18.7</v>
      </c>
      <c r="H69" s="31">
        <v>33</v>
      </c>
      <c r="I69" s="32">
        <v>39.4</v>
      </c>
    </row>
    <row r="70" spans="1:9" s="3" customFormat="1" ht="20.100000000000001" customHeight="1" x14ac:dyDescent="0.15">
      <c r="A70" s="5"/>
      <c r="B70" s="57">
        <v>65</v>
      </c>
      <c r="C70" s="44">
        <v>51</v>
      </c>
      <c r="D70" s="29">
        <v>67</v>
      </c>
      <c r="E70" s="33">
        <v>66.5</v>
      </c>
      <c r="F70" s="31">
        <v>57.9</v>
      </c>
      <c r="G70" s="31">
        <v>18.7</v>
      </c>
      <c r="H70" s="31">
        <v>33</v>
      </c>
      <c r="I70" s="32">
        <v>39.4</v>
      </c>
    </row>
    <row r="71" spans="1:9" s="3" customFormat="1" ht="20.100000000000001" customHeight="1" x14ac:dyDescent="0.15">
      <c r="A71" s="5"/>
      <c r="B71" s="57">
        <v>66</v>
      </c>
      <c r="C71" s="44">
        <v>51</v>
      </c>
      <c r="D71" s="29">
        <v>85</v>
      </c>
      <c r="E71" s="33">
        <v>84</v>
      </c>
      <c r="F71" s="31">
        <v>64.2</v>
      </c>
      <c r="G71" s="31">
        <v>25</v>
      </c>
      <c r="H71" s="31">
        <v>35</v>
      </c>
      <c r="I71" s="32">
        <v>41</v>
      </c>
    </row>
    <row r="72" spans="1:9" s="3" customFormat="1" ht="20.100000000000001" customHeight="1" x14ac:dyDescent="0.15">
      <c r="A72" s="5"/>
      <c r="B72" s="57">
        <v>67</v>
      </c>
      <c r="C72" s="44">
        <v>55</v>
      </c>
      <c r="D72" s="29">
        <v>76</v>
      </c>
      <c r="E72" s="33">
        <v>75.400000000000006</v>
      </c>
      <c r="F72" s="31">
        <v>75.400000000000006</v>
      </c>
      <c r="G72" s="31">
        <v>28.6</v>
      </c>
      <c r="H72" s="31">
        <v>22.8</v>
      </c>
      <c r="I72" s="32">
        <v>26.8</v>
      </c>
    </row>
    <row r="73" spans="1:9" s="3" customFormat="1" ht="20.100000000000001" customHeight="1" x14ac:dyDescent="0.15">
      <c r="A73" s="5"/>
      <c r="B73" s="57">
        <v>68</v>
      </c>
      <c r="C73" s="44">
        <v>56</v>
      </c>
      <c r="D73" s="29">
        <v>76</v>
      </c>
      <c r="E73" s="33">
        <v>75.400000000000006</v>
      </c>
      <c r="F73" s="31">
        <v>75.400000000000006</v>
      </c>
      <c r="G73" s="31">
        <v>28.6</v>
      </c>
      <c r="H73" s="31">
        <v>35.1</v>
      </c>
      <c r="I73" s="32">
        <v>38.6</v>
      </c>
    </row>
    <row r="74" spans="1:9" s="3" customFormat="1" ht="20.100000000000001" customHeight="1" x14ac:dyDescent="0.15">
      <c r="A74" s="5"/>
      <c r="B74" s="57">
        <v>69</v>
      </c>
      <c r="C74" s="44">
        <v>57</v>
      </c>
      <c r="D74" s="29">
        <v>55</v>
      </c>
      <c r="E74" s="33">
        <v>55</v>
      </c>
      <c r="F74" s="31">
        <v>53.5</v>
      </c>
      <c r="G74" s="31">
        <v>23</v>
      </c>
      <c r="H74" s="31">
        <v>23</v>
      </c>
      <c r="I74" s="32">
        <v>27</v>
      </c>
    </row>
    <row r="75" spans="1:9" s="3" customFormat="1" ht="20.100000000000001" customHeight="1" x14ac:dyDescent="0.15">
      <c r="A75" s="5"/>
      <c r="B75" s="57">
        <v>70</v>
      </c>
      <c r="C75" s="44">
        <v>57</v>
      </c>
      <c r="D75" s="29">
        <v>58</v>
      </c>
      <c r="E75" s="33">
        <v>57.9</v>
      </c>
      <c r="F75" s="31">
        <v>57.9</v>
      </c>
      <c r="G75" s="31">
        <v>25</v>
      </c>
      <c r="H75" s="31">
        <v>33</v>
      </c>
      <c r="I75" s="32">
        <v>39.4</v>
      </c>
    </row>
    <row r="76" spans="1:9" s="3" customFormat="1" ht="20.100000000000001" customHeight="1" x14ac:dyDescent="0.15">
      <c r="A76" s="5"/>
      <c r="B76" s="57">
        <v>71</v>
      </c>
      <c r="C76" s="44">
        <v>57</v>
      </c>
      <c r="D76" s="29">
        <v>67</v>
      </c>
      <c r="E76" s="33">
        <v>66.5</v>
      </c>
      <c r="F76" s="31">
        <v>57.9</v>
      </c>
      <c r="G76" s="31">
        <v>25</v>
      </c>
      <c r="H76" s="31">
        <v>33</v>
      </c>
      <c r="I76" s="32">
        <v>39.4</v>
      </c>
    </row>
    <row r="77" spans="1:9" s="3" customFormat="1" ht="20.100000000000001" customHeight="1" x14ac:dyDescent="0.15">
      <c r="A77" s="5"/>
      <c r="B77" s="57">
        <v>72</v>
      </c>
      <c r="C77" s="44">
        <v>57</v>
      </c>
      <c r="D77" s="29">
        <v>67</v>
      </c>
      <c r="E77" s="33">
        <v>67</v>
      </c>
      <c r="F77" s="31">
        <v>62.4</v>
      </c>
      <c r="G77" s="31">
        <v>20</v>
      </c>
      <c r="H77" s="31">
        <v>22</v>
      </c>
      <c r="I77" s="32">
        <v>26.5</v>
      </c>
    </row>
    <row r="78" spans="1:9" s="3" customFormat="1" ht="20.100000000000001" customHeight="1" x14ac:dyDescent="0.15">
      <c r="A78" s="5"/>
      <c r="B78" s="57">
        <v>73</v>
      </c>
      <c r="C78" s="44">
        <v>57</v>
      </c>
      <c r="D78" s="29">
        <v>67</v>
      </c>
      <c r="E78" s="33">
        <v>67</v>
      </c>
      <c r="F78" s="31">
        <v>62.5</v>
      </c>
      <c r="G78" s="31">
        <v>23</v>
      </c>
      <c r="H78" s="31">
        <v>31</v>
      </c>
      <c r="I78" s="32">
        <v>38</v>
      </c>
    </row>
    <row r="79" spans="1:9" s="3" customFormat="1" ht="20.100000000000001" customHeight="1" x14ac:dyDescent="0.15">
      <c r="A79" s="5"/>
      <c r="B79" s="57">
        <v>74</v>
      </c>
      <c r="C79" s="44">
        <v>57</v>
      </c>
      <c r="D79" s="29">
        <v>93.5</v>
      </c>
      <c r="E79" s="33">
        <v>93</v>
      </c>
      <c r="F79" s="31">
        <v>85.4</v>
      </c>
      <c r="G79" s="31">
        <v>25</v>
      </c>
      <c r="H79" s="31">
        <v>26</v>
      </c>
      <c r="I79" s="32">
        <v>32.5</v>
      </c>
    </row>
    <row r="80" spans="1:9" s="3" customFormat="1" ht="20.100000000000001" customHeight="1" x14ac:dyDescent="0.15">
      <c r="A80" s="5"/>
      <c r="B80" s="57">
        <v>75</v>
      </c>
      <c r="C80" s="44">
        <v>57</v>
      </c>
      <c r="D80" s="29">
        <v>94.5</v>
      </c>
      <c r="E80" s="33">
        <v>94.2</v>
      </c>
      <c r="F80" s="31">
        <v>76.400000000000006</v>
      </c>
      <c r="G80" s="31">
        <v>30.2</v>
      </c>
      <c r="H80" s="31">
        <v>38.9</v>
      </c>
      <c r="I80" s="32">
        <v>48.4</v>
      </c>
    </row>
    <row r="81" spans="1:9" s="3" customFormat="1" ht="20.100000000000001" customHeight="1" x14ac:dyDescent="0.15">
      <c r="A81" s="5"/>
      <c r="B81" s="57">
        <v>76</v>
      </c>
      <c r="C81" s="44">
        <v>57</v>
      </c>
      <c r="D81" s="29">
        <v>94.5</v>
      </c>
      <c r="E81" s="33">
        <v>94.5</v>
      </c>
      <c r="F81" s="31">
        <v>75</v>
      </c>
      <c r="G81" s="31">
        <v>28</v>
      </c>
      <c r="H81" s="31">
        <v>35</v>
      </c>
      <c r="I81" s="32">
        <v>41.2</v>
      </c>
    </row>
    <row r="82" spans="1:9" s="3" customFormat="1" ht="20.100000000000001" customHeight="1" x14ac:dyDescent="0.15">
      <c r="A82" s="5"/>
      <c r="B82" s="57">
        <v>77</v>
      </c>
      <c r="C82" s="44">
        <v>60</v>
      </c>
      <c r="D82" s="29">
        <v>41</v>
      </c>
      <c r="E82" s="33">
        <v>40</v>
      </c>
      <c r="F82" s="31">
        <v>28.5</v>
      </c>
      <c r="G82" s="31">
        <v>10</v>
      </c>
      <c r="H82" s="31">
        <v>20</v>
      </c>
      <c r="I82" s="32">
        <v>26</v>
      </c>
    </row>
    <row r="83" spans="1:9" s="3" customFormat="1" ht="20.100000000000001" customHeight="1" x14ac:dyDescent="0.15">
      <c r="A83" s="5"/>
      <c r="B83" s="57">
        <v>78</v>
      </c>
      <c r="C83" s="44">
        <v>61</v>
      </c>
      <c r="D83" s="29">
        <v>51</v>
      </c>
      <c r="E83" s="33">
        <v>51</v>
      </c>
      <c r="F83" s="31">
        <v>48.5</v>
      </c>
      <c r="G83" s="31">
        <v>15.5</v>
      </c>
      <c r="H83" s="31">
        <v>14</v>
      </c>
      <c r="I83" s="32">
        <v>18.5</v>
      </c>
    </row>
    <row r="84" spans="1:9" s="3" customFormat="1" ht="20.100000000000001" customHeight="1" x14ac:dyDescent="0.15">
      <c r="A84" s="5"/>
      <c r="B84" s="57">
        <v>79</v>
      </c>
      <c r="C84" s="44">
        <v>61</v>
      </c>
      <c r="D84" s="29">
        <v>52</v>
      </c>
      <c r="E84" s="33">
        <v>52</v>
      </c>
      <c r="F84" s="31">
        <v>47</v>
      </c>
      <c r="G84" s="31">
        <v>16</v>
      </c>
      <c r="H84" s="31">
        <v>25</v>
      </c>
      <c r="I84" s="32">
        <v>29</v>
      </c>
    </row>
    <row r="85" spans="1:9" s="3" customFormat="1" ht="20.100000000000001" customHeight="1" x14ac:dyDescent="0.15">
      <c r="A85" s="5"/>
      <c r="B85" s="57">
        <v>80</v>
      </c>
      <c r="C85" s="44">
        <v>62</v>
      </c>
      <c r="D85" s="29">
        <v>46</v>
      </c>
      <c r="E85" s="33">
        <v>45</v>
      </c>
      <c r="F85" s="31">
        <v>42.5</v>
      </c>
      <c r="G85" s="31">
        <v>13</v>
      </c>
      <c r="H85" s="31">
        <v>9</v>
      </c>
      <c r="I85" s="32">
        <v>11</v>
      </c>
    </row>
    <row r="86" spans="1:9" s="3" customFormat="1" ht="20.100000000000001" customHeight="1" x14ac:dyDescent="0.15">
      <c r="A86" s="5"/>
      <c r="B86" s="57">
        <v>81</v>
      </c>
      <c r="C86" s="44">
        <v>63</v>
      </c>
      <c r="D86" s="29">
        <v>49</v>
      </c>
      <c r="E86" s="33">
        <v>48.5</v>
      </c>
      <c r="F86" s="31">
        <v>45.5</v>
      </c>
      <c r="G86" s="31">
        <v>17</v>
      </c>
      <c r="H86" s="31">
        <v>17</v>
      </c>
      <c r="I86" s="32">
        <v>21</v>
      </c>
    </row>
    <row r="87" spans="1:9" s="3" customFormat="1" ht="20.100000000000001" customHeight="1" x14ac:dyDescent="0.15">
      <c r="A87" s="5"/>
      <c r="B87" s="57">
        <v>82</v>
      </c>
      <c r="C87" s="44">
        <v>63</v>
      </c>
      <c r="D87" s="29">
        <v>55</v>
      </c>
      <c r="E87" s="33">
        <v>55</v>
      </c>
      <c r="F87" s="31">
        <v>45.5</v>
      </c>
      <c r="G87" s="31">
        <v>16</v>
      </c>
      <c r="H87" s="31">
        <v>30</v>
      </c>
      <c r="I87" s="32">
        <v>36</v>
      </c>
    </row>
    <row r="88" spans="1:9" s="3" customFormat="1" ht="20.100000000000001" customHeight="1" x14ac:dyDescent="0.15">
      <c r="A88" s="5"/>
      <c r="B88" s="57">
        <v>83</v>
      </c>
      <c r="C88" s="44">
        <v>63</v>
      </c>
      <c r="D88" s="29">
        <v>62</v>
      </c>
      <c r="E88" s="33">
        <v>61.7</v>
      </c>
      <c r="F88" s="31">
        <v>44</v>
      </c>
      <c r="G88" s="31">
        <v>19.100000000000001</v>
      </c>
      <c r="H88" s="31">
        <v>25.4</v>
      </c>
      <c r="I88" s="32">
        <v>28.4</v>
      </c>
    </row>
    <row r="89" spans="1:9" s="3" customFormat="1" ht="20.100000000000001" customHeight="1" x14ac:dyDescent="0.15">
      <c r="A89" s="5"/>
      <c r="B89" s="57">
        <v>84</v>
      </c>
      <c r="C89" s="44">
        <v>63</v>
      </c>
      <c r="D89" s="29">
        <v>67</v>
      </c>
      <c r="E89" s="33">
        <v>65</v>
      </c>
      <c r="F89" s="31">
        <v>60.3</v>
      </c>
      <c r="G89" s="31">
        <v>18</v>
      </c>
      <c r="H89" s="31">
        <v>26</v>
      </c>
      <c r="I89" s="32">
        <v>30</v>
      </c>
    </row>
    <row r="90" spans="1:9" s="3" customFormat="1" ht="20.100000000000001" customHeight="1" x14ac:dyDescent="0.15">
      <c r="A90" s="5"/>
      <c r="B90" s="57">
        <v>85</v>
      </c>
      <c r="C90" s="44">
        <v>63</v>
      </c>
      <c r="D90" s="29">
        <v>85</v>
      </c>
      <c r="E90" s="33">
        <v>77</v>
      </c>
      <c r="F90" s="31">
        <v>64.2</v>
      </c>
      <c r="G90" s="31">
        <v>28</v>
      </c>
      <c r="H90" s="31">
        <v>35</v>
      </c>
      <c r="I90" s="32">
        <v>41</v>
      </c>
    </row>
    <row r="91" spans="1:9" s="3" customFormat="1" ht="20.100000000000001" customHeight="1" x14ac:dyDescent="0.15">
      <c r="A91" s="5"/>
      <c r="B91" s="57">
        <v>86</v>
      </c>
      <c r="C91" s="44">
        <v>63</v>
      </c>
      <c r="D91" s="29">
        <v>86</v>
      </c>
      <c r="E91" s="33">
        <v>85.7</v>
      </c>
      <c r="F91" s="31">
        <v>77.2</v>
      </c>
      <c r="G91" s="31">
        <v>36.299999999999997</v>
      </c>
      <c r="H91" s="31">
        <v>35.700000000000003</v>
      </c>
      <c r="I91" s="32">
        <v>46.7</v>
      </c>
    </row>
    <row r="92" spans="1:9" s="3" customFormat="1" ht="20.100000000000001" customHeight="1" x14ac:dyDescent="0.15">
      <c r="A92" s="5"/>
      <c r="B92" s="57">
        <v>87</v>
      </c>
      <c r="C92" s="44">
        <v>63</v>
      </c>
      <c r="D92" s="29">
        <v>87.5</v>
      </c>
      <c r="E92" s="33">
        <v>87.5</v>
      </c>
      <c r="F92" s="31">
        <v>75.3</v>
      </c>
      <c r="G92" s="31">
        <v>31.5</v>
      </c>
      <c r="H92" s="31">
        <v>45</v>
      </c>
      <c r="I92" s="32">
        <v>57</v>
      </c>
    </row>
    <row r="93" spans="1:9" s="3" customFormat="1" ht="20.100000000000001" customHeight="1" x14ac:dyDescent="0.15">
      <c r="A93" s="5"/>
      <c r="B93" s="57">
        <v>88</v>
      </c>
      <c r="C93" s="44">
        <v>63</v>
      </c>
      <c r="D93" s="29">
        <v>100</v>
      </c>
      <c r="E93" s="33">
        <v>100</v>
      </c>
      <c r="F93" s="31">
        <v>80.3</v>
      </c>
      <c r="G93" s="31">
        <v>31.5</v>
      </c>
      <c r="H93" s="31">
        <v>45</v>
      </c>
      <c r="I93" s="32">
        <v>57</v>
      </c>
    </row>
    <row r="94" spans="1:9" s="3" customFormat="1" ht="20.100000000000001" customHeight="1" x14ac:dyDescent="0.15">
      <c r="A94" s="5"/>
      <c r="B94" s="57">
        <v>89</v>
      </c>
      <c r="C94" s="44">
        <v>63</v>
      </c>
      <c r="D94" s="29">
        <v>100</v>
      </c>
      <c r="E94" s="33">
        <v>100</v>
      </c>
      <c r="F94" s="31">
        <v>80.3</v>
      </c>
      <c r="G94" s="31">
        <v>32</v>
      </c>
      <c r="H94" s="31">
        <v>58</v>
      </c>
      <c r="I94" s="32">
        <v>70</v>
      </c>
    </row>
    <row r="95" spans="1:9" s="3" customFormat="1" ht="20.100000000000001" customHeight="1" x14ac:dyDescent="0.15">
      <c r="A95" s="5"/>
      <c r="B95" s="57">
        <v>90</v>
      </c>
      <c r="C95" s="44">
        <v>63</v>
      </c>
      <c r="D95" s="29">
        <v>118</v>
      </c>
      <c r="E95" s="33">
        <v>118</v>
      </c>
      <c r="F95" s="31">
        <v>100.3</v>
      </c>
      <c r="G95" s="31">
        <v>35</v>
      </c>
      <c r="H95" s="31">
        <v>60</v>
      </c>
      <c r="I95" s="32">
        <v>70</v>
      </c>
    </row>
    <row r="96" spans="1:9" s="3" customFormat="1" ht="20.100000000000001" customHeight="1" x14ac:dyDescent="0.15">
      <c r="A96" s="5"/>
      <c r="B96" s="57">
        <v>91</v>
      </c>
      <c r="C96" s="44">
        <v>63</v>
      </c>
      <c r="D96" s="29">
        <v>118</v>
      </c>
      <c r="E96" s="33">
        <v>118</v>
      </c>
      <c r="F96" s="31">
        <v>100.3</v>
      </c>
      <c r="G96" s="31">
        <v>35</v>
      </c>
      <c r="H96" s="31">
        <v>80</v>
      </c>
      <c r="I96" s="32">
        <v>90</v>
      </c>
    </row>
    <row r="97" spans="1:9" s="3" customFormat="1" ht="20.100000000000001" customHeight="1" x14ac:dyDescent="0.15">
      <c r="A97" s="5"/>
      <c r="B97" s="57">
        <v>92</v>
      </c>
      <c r="C97" s="44">
        <v>66</v>
      </c>
      <c r="D97" s="29">
        <v>83</v>
      </c>
      <c r="E97" s="33">
        <v>81.5</v>
      </c>
      <c r="F97" s="31">
        <v>81.5</v>
      </c>
      <c r="G97" s="31">
        <v>28.6</v>
      </c>
      <c r="H97" s="31">
        <v>32.1</v>
      </c>
      <c r="I97" s="32">
        <v>40</v>
      </c>
    </row>
    <row r="98" spans="1:9" s="3" customFormat="1" ht="20.100000000000001" customHeight="1" x14ac:dyDescent="0.15">
      <c r="A98" s="5"/>
      <c r="B98" s="57">
        <v>93</v>
      </c>
      <c r="C98" s="44">
        <v>68</v>
      </c>
      <c r="D98" s="29">
        <v>67</v>
      </c>
      <c r="E98" s="33">
        <v>66.5</v>
      </c>
      <c r="F98" s="31">
        <v>57.9</v>
      </c>
      <c r="G98" s="31">
        <v>18.7</v>
      </c>
      <c r="H98" s="31">
        <v>33</v>
      </c>
      <c r="I98" s="32">
        <v>39.4</v>
      </c>
    </row>
    <row r="99" spans="1:9" s="3" customFormat="1" ht="20.100000000000001" customHeight="1" x14ac:dyDescent="0.15">
      <c r="A99" s="5"/>
      <c r="B99" s="57">
        <v>94</v>
      </c>
      <c r="C99" s="44">
        <v>71</v>
      </c>
      <c r="D99" s="29">
        <v>128</v>
      </c>
      <c r="E99" s="33">
        <v>127</v>
      </c>
      <c r="F99" s="31">
        <v>127</v>
      </c>
      <c r="G99" s="31">
        <v>31.8</v>
      </c>
      <c r="H99" s="31">
        <v>25.4</v>
      </c>
      <c r="I99" s="32">
        <v>33.299999999999997</v>
      </c>
    </row>
    <row r="100" spans="1:9" s="3" customFormat="1" ht="20.100000000000001" customHeight="1" x14ac:dyDescent="0.15">
      <c r="A100" s="5"/>
      <c r="B100" s="57">
        <v>95</v>
      </c>
      <c r="C100" s="44">
        <v>72</v>
      </c>
      <c r="D100" s="29">
        <v>55</v>
      </c>
      <c r="E100" s="33">
        <v>55</v>
      </c>
      <c r="F100" s="31">
        <v>51</v>
      </c>
      <c r="G100" s="31">
        <v>20</v>
      </c>
      <c r="H100" s="31">
        <v>20</v>
      </c>
      <c r="I100" s="32">
        <v>26</v>
      </c>
    </row>
    <row r="101" spans="1:9" s="3" customFormat="1" ht="20.100000000000001" customHeight="1" x14ac:dyDescent="0.15">
      <c r="A101" s="5"/>
      <c r="B101" s="57">
        <v>96</v>
      </c>
      <c r="C101" s="44">
        <v>72</v>
      </c>
      <c r="D101" s="29">
        <v>55</v>
      </c>
      <c r="E101" s="33">
        <v>55</v>
      </c>
      <c r="F101" s="31">
        <v>51</v>
      </c>
      <c r="G101" s="31">
        <v>20</v>
      </c>
      <c r="H101" s="31">
        <v>24</v>
      </c>
      <c r="I101" s="32">
        <v>30</v>
      </c>
    </row>
    <row r="102" spans="1:9" s="3" customFormat="1" ht="20.100000000000001" customHeight="1" x14ac:dyDescent="0.15">
      <c r="A102" s="5"/>
      <c r="B102" s="57">
        <v>97</v>
      </c>
      <c r="C102" s="44">
        <v>72</v>
      </c>
      <c r="D102" s="29">
        <v>67</v>
      </c>
      <c r="E102" s="33">
        <v>66</v>
      </c>
      <c r="F102" s="31">
        <v>61</v>
      </c>
      <c r="G102" s="31">
        <v>25</v>
      </c>
      <c r="H102" s="31">
        <v>25</v>
      </c>
      <c r="I102" s="32">
        <v>32</v>
      </c>
    </row>
    <row r="103" spans="1:9" s="3" customFormat="1" ht="20.100000000000001" customHeight="1" x14ac:dyDescent="0.15">
      <c r="A103" s="5"/>
      <c r="B103" s="57">
        <v>98</v>
      </c>
      <c r="C103" s="44">
        <v>72</v>
      </c>
      <c r="D103" s="29">
        <v>71</v>
      </c>
      <c r="E103" s="33">
        <v>71</v>
      </c>
      <c r="F103" s="31">
        <v>66</v>
      </c>
      <c r="G103" s="31">
        <v>25</v>
      </c>
      <c r="H103" s="31">
        <v>33</v>
      </c>
      <c r="I103" s="32">
        <v>39</v>
      </c>
    </row>
    <row r="104" spans="1:9" s="3" customFormat="1" ht="20.100000000000001" customHeight="1" x14ac:dyDescent="0.15">
      <c r="A104" s="5"/>
      <c r="B104" s="57">
        <v>99</v>
      </c>
      <c r="C104" s="44">
        <v>72</v>
      </c>
      <c r="D104" s="29">
        <v>93.5</v>
      </c>
      <c r="E104" s="33">
        <v>93.5</v>
      </c>
      <c r="F104" s="31">
        <v>86</v>
      </c>
      <c r="G104" s="31">
        <v>35</v>
      </c>
      <c r="H104" s="31">
        <v>35</v>
      </c>
      <c r="I104" s="32">
        <v>41</v>
      </c>
    </row>
    <row r="105" spans="1:9" s="3" customFormat="1" ht="20.100000000000001" customHeight="1" x14ac:dyDescent="0.15">
      <c r="A105" s="5"/>
      <c r="B105" s="57">
        <v>100</v>
      </c>
      <c r="C105" s="44">
        <v>75</v>
      </c>
      <c r="D105" s="29">
        <v>62</v>
      </c>
      <c r="E105" s="33">
        <v>61.5</v>
      </c>
      <c r="F105" s="31">
        <v>60</v>
      </c>
      <c r="G105" s="31">
        <v>21</v>
      </c>
      <c r="H105" s="31">
        <v>22</v>
      </c>
      <c r="I105" s="32">
        <v>28</v>
      </c>
    </row>
    <row r="106" spans="1:9" s="3" customFormat="1" ht="20.100000000000001" customHeight="1" x14ac:dyDescent="0.15">
      <c r="A106" s="5"/>
      <c r="B106" s="57">
        <v>101</v>
      </c>
      <c r="C106" s="44">
        <v>75</v>
      </c>
      <c r="D106" s="29">
        <v>67</v>
      </c>
      <c r="E106" s="33">
        <v>35</v>
      </c>
      <c r="F106" s="31">
        <v>35</v>
      </c>
      <c r="G106" s="31">
        <v>21</v>
      </c>
      <c r="H106" s="31">
        <v>30</v>
      </c>
      <c r="I106" s="32">
        <v>37</v>
      </c>
    </row>
    <row r="107" spans="1:9" s="3" customFormat="1" ht="20.100000000000001" customHeight="1" x14ac:dyDescent="0.15">
      <c r="A107" s="5"/>
      <c r="B107" s="57">
        <v>102</v>
      </c>
      <c r="C107" s="44">
        <v>75</v>
      </c>
      <c r="D107" s="29">
        <v>80</v>
      </c>
      <c r="E107" s="33">
        <v>80</v>
      </c>
      <c r="F107" s="31">
        <v>75</v>
      </c>
      <c r="G107" s="31">
        <v>28</v>
      </c>
      <c r="H107" s="31">
        <v>27</v>
      </c>
      <c r="I107" s="32">
        <v>31.5</v>
      </c>
    </row>
    <row r="108" spans="1:9" s="3" customFormat="1" ht="20.100000000000001" customHeight="1" x14ac:dyDescent="0.15">
      <c r="A108" s="5"/>
      <c r="B108" s="57">
        <v>103</v>
      </c>
      <c r="C108" s="44">
        <v>75</v>
      </c>
      <c r="D108" s="29">
        <v>99</v>
      </c>
      <c r="E108" s="33">
        <v>98.8</v>
      </c>
      <c r="F108" s="31">
        <v>77.2</v>
      </c>
      <c r="G108" s="31">
        <v>36.299999999999997</v>
      </c>
      <c r="H108" s="31">
        <v>35.700000000000003</v>
      </c>
      <c r="I108" s="32">
        <v>46.7</v>
      </c>
    </row>
    <row r="109" spans="1:9" s="3" customFormat="1" ht="20.100000000000001" customHeight="1" x14ac:dyDescent="0.15">
      <c r="A109" s="5"/>
      <c r="B109" s="57">
        <v>104</v>
      </c>
      <c r="C109" s="44">
        <v>75</v>
      </c>
      <c r="D109" s="29">
        <v>101.5</v>
      </c>
      <c r="E109" s="33">
        <v>101</v>
      </c>
      <c r="F109" s="31">
        <v>91</v>
      </c>
      <c r="G109" s="31">
        <v>35</v>
      </c>
      <c r="H109" s="31">
        <v>45</v>
      </c>
      <c r="I109" s="32">
        <v>51</v>
      </c>
    </row>
    <row r="110" spans="1:9" s="3" customFormat="1" ht="20.100000000000001" customHeight="1" x14ac:dyDescent="0.15">
      <c r="A110" s="5"/>
      <c r="B110" s="57">
        <v>105</v>
      </c>
      <c r="C110" s="44">
        <v>76</v>
      </c>
      <c r="D110" s="29">
        <v>88.5</v>
      </c>
      <c r="E110" s="33">
        <v>88.1</v>
      </c>
      <c r="F110" s="31">
        <v>79.2</v>
      </c>
      <c r="G110" s="31">
        <v>25</v>
      </c>
      <c r="H110" s="31">
        <v>33</v>
      </c>
      <c r="I110" s="32">
        <v>39.4</v>
      </c>
    </row>
    <row r="111" spans="1:9" s="3" customFormat="1" ht="20.100000000000001" customHeight="1" x14ac:dyDescent="0.15">
      <c r="A111" s="5"/>
      <c r="B111" s="57">
        <v>106</v>
      </c>
      <c r="C111" s="44">
        <v>80</v>
      </c>
      <c r="D111" s="29">
        <v>50</v>
      </c>
      <c r="E111" s="33">
        <v>48.5</v>
      </c>
      <c r="F111" s="31">
        <v>45.5</v>
      </c>
      <c r="G111" s="31">
        <v>16</v>
      </c>
      <c r="H111" s="31">
        <v>30</v>
      </c>
      <c r="I111" s="32">
        <v>36</v>
      </c>
    </row>
    <row r="112" spans="1:9" s="3" customFormat="1" ht="20.100000000000001" customHeight="1" x14ac:dyDescent="0.15">
      <c r="A112" s="5"/>
      <c r="B112" s="57">
        <v>107</v>
      </c>
      <c r="C112" s="44">
        <v>80</v>
      </c>
      <c r="D112" s="29">
        <v>51</v>
      </c>
      <c r="E112" s="33">
        <v>50</v>
      </c>
      <c r="F112" s="31">
        <v>47.2</v>
      </c>
      <c r="G112" s="31">
        <v>12</v>
      </c>
      <c r="H112" s="31">
        <v>22</v>
      </c>
      <c r="I112" s="32">
        <v>26</v>
      </c>
    </row>
    <row r="113" spans="1:9" s="3" customFormat="1" ht="20.100000000000001" customHeight="1" x14ac:dyDescent="0.15">
      <c r="A113" s="5"/>
      <c r="B113" s="57">
        <v>108</v>
      </c>
      <c r="C113" s="44">
        <v>83</v>
      </c>
      <c r="D113" s="29">
        <v>76</v>
      </c>
      <c r="E113" s="33">
        <v>75.400000000000006</v>
      </c>
      <c r="F113" s="31">
        <v>75.2</v>
      </c>
      <c r="G113" s="31">
        <v>28.6</v>
      </c>
      <c r="H113" s="31">
        <v>22.8</v>
      </c>
      <c r="I113" s="32">
        <v>26.8</v>
      </c>
    </row>
    <row r="114" spans="1:9" s="3" customFormat="1" ht="20.100000000000001" customHeight="1" x14ac:dyDescent="0.15">
      <c r="A114" s="5"/>
      <c r="B114" s="57">
        <v>109</v>
      </c>
      <c r="C114" s="44">
        <v>85</v>
      </c>
      <c r="D114" s="29">
        <v>52</v>
      </c>
      <c r="E114" s="33">
        <v>52</v>
      </c>
      <c r="F114" s="31">
        <v>50.5</v>
      </c>
      <c r="G114" s="31">
        <v>19</v>
      </c>
      <c r="H114" s="31">
        <v>45</v>
      </c>
      <c r="I114" s="32">
        <v>51</v>
      </c>
    </row>
    <row r="115" spans="1:9" s="3" customFormat="1" ht="20.100000000000001" customHeight="1" x14ac:dyDescent="0.15">
      <c r="A115" s="5"/>
      <c r="B115" s="57">
        <v>110</v>
      </c>
      <c r="C115" s="44">
        <v>95</v>
      </c>
      <c r="D115" s="29">
        <v>94.5</v>
      </c>
      <c r="E115" s="33">
        <v>94.2</v>
      </c>
      <c r="F115" s="31">
        <v>79.2</v>
      </c>
      <c r="G115" s="31">
        <v>25</v>
      </c>
      <c r="H115" s="31">
        <v>33</v>
      </c>
      <c r="I115" s="32">
        <v>39.4</v>
      </c>
    </row>
    <row r="116" spans="1:9" s="3" customFormat="1" ht="20.100000000000001" customHeight="1" x14ac:dyDescent="0.15">
      <c r="A116" s="5"/>
      <c r="B116" s="57">
        <v>111</v>
      </c>
      <c r="C116" s="44">
        <v>97</v>
      </c>
      <c r="D116" s="29">
        <v>80</v>
      </c>
      <c r="E116" s="33">
        <v>80</v>
      </c>
      <c r="F116" s="31">
        <v>70.5</v>
      </c>
      <c r="G116" s="31">
        <v>28</v>
      </c>
      <c r="H116" s="31">
        <v>25</v>
      </c>
      <c r="I116" s="32">
        <v>29</v>
      </c>
    </row>
    <row r="117" spans="1:9" s="3" customFormat="1" ht="20.100000000000001" customHeight="1" x14ac:dyDescent="0.15">
      <c r="A117" s="5"/>
      <c r="B117" s="57">
        <v>112</v>
      </c>
      <c r="C117" s="44">
        <v>99</v>
      </c>
      <c r="D117" s="29">
        <v>128</v>
      </c>
      <c r="E117" s="33">
        <v>127</v>
      </c>
      <c r="F117" s="31">
        <v>111.5</v>
      </c>
      <c r="G117" s="31">
        <v>49.8</v>
      </c>
      <c r="H117" s="31">
        <v>54</v>
      </c>
      <c r="I117" s="32">
        <v>79.400000000000006</v>
      </c>
    </row>
    <row r="118" spans="1:9" s="3" customFormat="1" ht="20.100000000000001" customHeight="1" x14ac:dyDescent="0.15">
      <c r="A118" s="5"/>
      <c r="B118" s="57">
        <v>113</v>
      </c>
      <c r="C118" s="44">
        <v>118</v>
      </c>
      <c r="D118" s="29">
        <v>98</v>
      </c>
      <c r="E118" s="33">
        <v>97</v>
      </c>
      <c r="F118" s="31">
        <v>90.5</v>
      </c>
      <c r="G118" s="31">
        <v>29</v>
      </c>
      <c r="H118" s="31">
        <v>26</v>
      </c>
      <c r="I118" s="32">
        <v>30</v>
      </c>
    </row>
    <row r="119" spans="1:9" s="3" customFormat="1" ht="20.100000000000001" customHeight="1" x14ac:dyDescent="0.15">
      <c r="A119" s="5"/>
      <c r="B119" s="57">
        <v>114</v>
      </c>
      <c r="C119" s="44">
        <v>125</v>
      </c>
      <c r="D119" s="29">
        <v>83</v>
      </c>
      <c r="E119" s="33">
        <v>82</v>
      </c>
      <c r="F119" s="31">
        <v>80.5</v>
      </c>
      <c r="G119" s="31">
        <v>26</v>
      </c>
      <c r="H119" s="31">
        <v>13</v>
      </c>
      <c r="I119" s="32">
        <v>23</v>
      </c>
    </row>
    <row r="120" spans="1:9" s="3" customFormat="1" ht="20.100000000000001" customHeight="1" thickBot="1" x14ac:dyDescent="0.2">
      <c r="A120" s="5"/>
      <c r="B120" s="58">
        <v>115</v>
      </c>
      <c r="C120" s="48">
        <v>125</v>
      </c>
      <c r="D120" s="34">
        <v>83</v>
      </c>
      <c r="E120" s="55">
        <v>82</v>
      </c>
      <c r="F120" s="36">
        <v>81</v>
      </c>
      <c r="G120" s="36">
        <v>26</v>
      </c>
      <c r="H120" s="36">
        <v>35</v>
      </c>
      <c r="I120" s="37">
        <v>45</v>
      </c>
    </row>
  </sheetData>
  <autoFilter ref="B5:I5" xr:uid="{650CB8C7-40BF-4962-8D8E-6BA7DAD86007}"/>
  <mergeCells count="3">
    <mergeCell ref="B1:H1"/>
    <mergeCell ref="G2:I2"/>
    <mergeCell ref="B2:D2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2060"/>
    <pageSetUpPr fitToPage="1"/>
  </sheetPr>
  <dimension ref="A1:K32"/>
  <sheetViews>
    <sheetView showGridLines="0" view="pageBreakPreview" zoomScale="120" zoomScaleNormal="130" zoomScaleSheetLayoutView="120" workbookViewId="0">
      <pane ySplit="5" topLeftCell="A6" activePane="bottomLeft" state="frozen"/>
      <selection activeCell="L3" sqref="L3"/>
      <selection pane="bottomLeft" activeCell="K3" sqref="K3"/>
    </sheetView>
  </sheetViews>
  <sheetFormatPr defaultRowHeight="14.25" x14ac:dyDescent="0.15"/>
  <cols>
    <col min="1" max="1" width="6.625" style="1" customWidth="1"/>
    <col min="2" max="2" width="10.5" style="7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24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101" t="s">
        <v>16</v>
      </c>
      <c r="C2" s="101"/>
      <c r="D2" s="101"/>
      <c r="E2" s="11"/>
      <c r="F2" s="12"/>
      <c r="G2" s="99" t="s">
        <v>15</v>
      </c>
      <c r="H2" s="99"/>
      <c r="I2" s="99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HYPERLINK("#ﾀｲﾌﾟﾘｽﾄ!Ｃ217","TSRタイプ図面へ")</f>
        <v>TSRタイプ図面へ</v>
      </c>
    </row>
    <row r="4" spans="1:11" ht="19.5" x14ac:dyDescent="0.45">
      <c r="A4" s="5"/>
      <c r="B4" s="24" t="s">
        <v>19</v>
      </c>
      <c r="C4" s="38" t="s">
        <v>0</v>
      </c>
      <c r="D4" s="19" t="s">
        <v>12</v>
      </c>
      <c r="E4" s="20" t="s">
        <v>7</v>
      </c>
      <c r="F4" s="21" t="s">
        <v>8</v>
      </c>
      <c r="G4" s="21" t="s">
        <v>9</v>
      </c>
      <c r="H4" s="21" t="s">
        <v>10</v>
      </c>
      <c r="I4" s="19" t="s">
        <v>11</v>
      </c>
      <c r="K4" s="91"/>
    </row>
    <row r="5" spans="1:11" ht="20.25" thickBot="1" x14ac:dyDescent="0.5">
      <c r="A5" s="5"/>
      <c r="B5" s="59" t="s">
        <v>20</v>
      </c>
      <c r="C5" s="60"/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s="3" customFormat="1" ht="20.100000000000001" customHeight="1" x14ac:dyDescent="0.15">
      <c r="A6" s="5"/>
      <c r="B6" s="52">
        <v>1</v>
      </c>
      <c r="C6" s="43">
        <v>16</v>
      </c>
      <c r="D6" s="25">
        <v>34.5</v>
      </c>
      <c r="E6" s="26">
        <v>34.5</v>
      </c>
      <c r="F6" s="27">
        <v>30.3</v>
      </c>
      <c r="G6" s="27">
        <v>12</v>
      </c>
      <c r="H6" s="27">
        <v>28</v>
      </c>
      <c r="I6" s="28">
        <v>30</v>
      </c>
    </row>
    <row r="7" spans="1:11" s="3" customFormat="1" ht="20.100000000000001" customHeight="1" x14ac:dyDescent="0.15">
      <c r="A7" s="5"/>
      <c r="B7" s="53">
        <v>2</v>
      </c>
      <c r="C7" s="44">
        <v>21</v>
      </c>
      <c r="D7" s="29">
        <v>45</v>
      </c>
      <c r="E7" s="30">
        <v>65</v>
      </c>
      <c r="F7" s="31">
        <v>44</v>
      </c>
      <c r="G7" s="31">
        <v>15</v>
      </c>
      <c r="H7" s="31">
        <v>41.5</v>
      </c>
      <c r="I7" s="32">
        <v>50</v>
      </c>
    </row>
    <row r="8" spans="1:11" s="3" customFormat="1" ht="20.100000000000001" customHeight="1" x14ac:dyDescent="0.15">
      <c r="A8" s="5"/>
      <c r="B8" s="53">
        <v>3</v>
      </c>
      <c r="C8" s="44">
        <v>24</v>
      </c>
      <c r="D8" s="29">
        <v>36.6</v>
      </c>
      <c r="E8" s="30">
        <v>36.5</v>
      </c>
      <c r="F8" s="31">
        <v>35.200000000000003</v>
      </c>
      <c r="G8" s="31">
        <v>13</v>
      </c>
      <c r="H8" s="31">
        <v>19</v>
      </c>
      <c r="I8" s="32">
        <v>23</v>
      </c>
    </row>
    <row r="9" spans="1:11" s="3" customFormat="1" ht="20.100000000000001" customHeight="1" x14ac:dyDescent="0.15">
      <c r="A9" s="5"/>
      <c r="B9" s="53">
        <v>4</v>
      </c>
      <c r="C9" s="44">
        <v>24</v>
      </c>
      <c r="D9" s="29">
        <v>43</v>
      </c>
      <c r="E9" s="30">
        <v>42</v>
      </c>
      <c r="F9" s="31">
        <v>38.4</v>
      </c>
      <c r="G9" s="31">
        <v>15.5</v>
      </c>
      <c r="H9" s="31">
        <v>25</v>
      </c>
      <c r="I9" s="32">
        <v>31</v>
      </c>
    </row>
    <row r="10" spans="1:11" s="3" customFormat="1" ht="20.100000000000001" customHeight="1" x14ac:dyDescent="0.15">
      <c r="A10" s="5"/>
      <c r="B10" s="53">
        <v>5</v>
      </c>
      <c r="C10" s="44">
        <v>28</v>
      </c>
      <c r="D10" s="29">
        <v>31</v>
      </c>
      <c r="E10" s="33">
        <v>30.2</v>
      </c>
      <c r="F10" s="31">
        <v>30.2</v>
      </c>
      <c r="G10" s="31">
        <v>10.5</v>
      </c>
      <c r="H10" s="31">
        <v>15.5</v>
      </c>
      <c r="I10" s="32">
        <v>20</v>
      </c>
    </row>
    <row r="11" spans="1:11" s="3" customFormat="1" ht="20.100000000000001" customHeight="1" x14ac:dyDescent="0.15">
      <c r="A11" s="5"/>
      <c r="B11" s="53">
        <v>6</v>
      </c>
      <c r="C11" s="44">
        <v>28</v>
      </c>
      <c r="D11" s="29">
        <v>31</v>
      </c>
      <c r="E11" s="30">
        <v>30.8</v>
      </c>
      <c r="F11" s="31">
        <v>30.2</v>
      </c>
      <c r="G11" s="31">
        <v>12</v>
      </c>
      <c r="H11" s="31">
        <v>19</v>
      </c>
      <c r="I11" s="32">
        <v>23.5</v>
      </c>
    </row>
    <row r="12" spans="1:11" s="3" customFormat="1" ht="20.100000000000001" customHeight="1" x14ac:dyDescent="0.15">
      <c r="A12" s="5"/>
      <c r="B12" s="53">
        <v>7</v>
      </c>
      <c r="C12" s="44">
        <v>29</v>
      </c>
      <c r="D12" s="29">
        <v>44</v>
      </c>
      <c r="E12" s="33">
        <v>44</v>
      </c>
      <c r="F12" s="31">
        <v>29</v>
      </c>
      <c r="G12" s="31">
        <v>18</v>
      </c>
      <c r="H12" s="31">
        <v>15</v>
      </c>
      <c r="I12" s="32">
        <v>35</v>
      </c>
    </row>
    <row r="13" spans="1:11" s="3" customFormat="1" ht="20.100000000000001" customHeight="1" x14ac:dyDescent="0.15">
      <c r="A13" s="5"/>
      <c r="B13" s="53">
        <v>8</v>
      </c>
      <c r="C13" s="44">
        <v>29</v>
      </c>
      <c r="D13" s="29">
        <v>76</v>
      </c>
      <c r="E13" s="30">
        <v>76</v>
      </c>
      <c r="F13" s="31">
        <v>54.5</v>
      </c>
      <c r="G13" s="31">
        <v>19.5</v>
      </c>
      <c r="H13" s="31">
        <v>38</v>
      </c>
      <c r="I13" s="32">
        <v>45.5</v>
      </c>
    </row>
    <row r="14" spans="1:11" s="3" customFormat="1" ht="20.100000000000001" customHeight="1" x14ac:dyDescent="0.15">
      <c r="A14" s="5"/>
      <c r="B14" s="53">
        <v>9</v>
      </c>
      <c r="C14" s="44">
        <v>32</v>
      </c>
      <c r="D14" s="29">
        <v>31</v>
      </c>
      <c r="E14" s="30">
        <v>30.2</v>
      </c>
      <c r="F14" s="31">
        <v>30.2</v>
      </c>
      <c r="G14" s="31">
        <v>10.5</v>
      </c>
      <c r="H14" s="31">
        <v>19</v>
      </c>
      <c r="I14" s="32">
        <v>24</v>
      </c>
    </row>
    <row r="15" spans="1:11" s="3" customFormat="1" ht="20.100000000000001" customHeight="1" x14ac:dyDescent="0.15">
      <c r="A15" s="5"/>
      <c r="B15" s="53">
        <v>10</v>
      </c>
      <c r="C15" s="44">
        <v>32</v>
      </c>
      <c r="D15" s="29">
        <v>34.5</v>
      </c>
      <c r="E15" s="30">
        <v>34</v>
      </c>
      <c r="F15" s="31">
        <v>30</v>
      </c>
      <c r="G15" s="31">
        <v>12</v>
      </c>
      <c r="H15" s="31">
        <v>24</v>
      </c>
      <c r="I15" s="32">
        <v>26</v>
      </c>
    </row>
    <row r="16" spans="1:11" s="3" customFormat="1" ht="20.100000000000001" customHeight="1" x14ac:dyDescent="0.15">
      <c r="A16" s="5"/>
      <c r="B16" s="53">
        <v>11</v>
      </c>
      <c r="C16" s="44">
        <v>32</v>
      </c>
      <c r="D16" s="29">
        <v>39.299999999999997</v>
      </c>
      <c r="E16" s="30">
        <v>39</v>
      </c>
      <c r="F16" s="31">
        <v>37</v>
      </c>
      <c r="G16" s="31">
        <v>12</v>
      </c>
      <c r="H16" s="31">
        <v>24.5</v>
      </c>
      <c r="I16" s="32">
        <v>30</v>
      </c>
    </row>
    <row r="17" spans="1:11" s="3" customFormat="1" ht="20.100000000000001" customHeight="1" x14ac:dyDescent="0.15">
      <c r="A17" s="5"/>
      <c r="B17" s="53">
        <v>12</v>
      </c>
      <c r="C17" s="44">
        <v>32</v>
      </c>
      <c r="D17" s="29">
        <v>39.299999999999997</v>
      </c>
      <c r="E17" s="30">
        <v>39</v>
      </c>
      <c r="F17" s="31">
        <v>37</v>
      </c>
      <c r="G17" s="31">
        <v>15</v>
      </c>
      <c r="H17" s="31">
        <v>24.5</v>
      </c>
      <c r="I17" s="32">
        <v>30</v>
      </c>
    </row>
    <row r="18" spans="1:11" s="3" customFormat="1" ht="20.100000000000001" customHeight="1" x14ac:dyDescent="0.15">
      <c r="A18" s="5"/>
      <c r="B18" s="53">
        <v>13</v>
      </c>
      <c r="C18" s="44">
        <v>32</v>
      </c>
      <c r="D18" s="29">
        <v>39.299999999999997</v>
      </c>
      <c r="E18" s="33">
        <v>39</v>
      </c>
      <c r="F18" s="31">
        <v>38.799999999999997</v>
      </c>
      <c r="G18" s="31">
        <v>14.5</v>
      </c>
      <c r="H18" s="31">
        <v>24.5</v>
      </c>
      <c r="I18" s="32">
        <v>30</v>
      </c>
    </row>
    <row r="19" spans="1:11" s="3" customFormat="1" ht="20.100000000000001" customHeight="1" x14ac:dyDescent="0.15">
      <c r="A19" s="5"/>
      <c r="B19" s="53">
        <v>14</v>
      </c>
      <c r="C19" s="44">
        <v>32</v>
      </c>
      <c r="D19" s="29">
        <v>36.5</v>
      </c>
      <c r="E19" s="30">
        <v>36</v>
      </c>
      <c r="F19" s="31">
        <v>35.200000000000003</v>
      </c>
      <c r="G19" s="31">
        <v>13</v>
      </c>
      <c r="H19" s="31">
        <v>29</v>
      </c>
      <c r="I19" s="32">
        <v>34.5</v>
      </c>
    </row>
    <row r="20" spans="1:11" s="3" customFormat="1" ht="20.100000000000001" customHeight="1" x14ac:dyDescent="0.15">
      <c r="A20" s="5"/>
      <c r="B20" s="53">
        <v>15</v>
      </c>
      <c r="C20" s="44">
        <v>32</v>
      </c>
      <c r="D20" s="29">
        <v>36.6</v>
      </c>
      <c r="E20" s="30">
        <v>36.5</v>
      </c>
      <c r="F20" s="31">
        <v>34.5</v>
      </c>
      <c r="G20" s="31">
        <v>14.7</v>
      </c>
      <c r="H20" s="31">
        <v>21</v>
      </c>
      <c r="I20" s="32">
        <v>25</v>
      </c>
    </row>
    <row r="21" spans="1:11" s="3" customFormat="1" ht="20.100000000000001" customHeight="1" x14ac:dyDescent="0.15">
      <c r="A21" s="5"/>
      <c r="B21" s="53">
        <v>16</v>
      </c>
      <c r="C21" s="44">
        <v>36</v>
      </c>
      <c r="D21" s="29">
        <v>33.5</v>
      </c>
      <c r="E21" s="33">
        <v>33.200000000000003</v>
      </c>
      <c r="F21" s="31">
        <v>33.200000000000003</v>
      </c>
      <c r="G21" s="31">
        <v>10.5</v>
      </c>
      <c r="H21" s="31">
        <v>28</v>
      </c>
      <c r="I21" s="32">
        <v>33.5</v>
      </c>
    </row>
    <row r="22" spans="1:11" s="3" customFormat="1" ht="20.100000000000001" customHeight="1" x14ac:dyDescent="0.15">
      <c r="A22" s="5"/>
      <c r="B22" s="53">
        <v>17</v>
      </c>
      <c r="C22" s="44">
        <v>36</v>
      </c>
      <c r="D22" s="29">
        <v>36.6</v>
      </c>
      <c r="E22" s="33">
        <v>36.200000000000003</v>
      </c>
      <c r="F22" s="31">
        <v>36.200000000000003</v>
      </c>
      <c r="G22" s="31">
        <v>15</v>
      </c>
      <c r="H22" s="31">
        <v>28</v>
      </c>
      <c r="I22" s="32">
        <v>33.5</v>
      </c>
    </row>
    <row r="23" spans="1:11" s="3" customFormat="1" ht="20.100000000000001" customHeight="1" x14ac:dyDescent="0.15">
      <c r="A23" s="5"/>
      <c r="B23" s="53">
        <v>18</v>
      </c>
      <c r="C23" s="44">
        <v>36</v>
      </c>
      <c r="D23" s="29">
        <v>39</v>
      </c>
      <c r="E23" s="33">
        <v>38.200000000000003</v>
      </c>
      <c r="F23" s="31">
        <v>38.200000000000003</v>
      </c>
      <c r="G23" s="31">
        <v>12</v>
      </c>
      <c r="H23" s="31">
        <v>20</v>
      </c>
      <c r="I23" s="32">
        <v>25.5</v>
      </c>
    </row>
    <row r="24" spans="1:11" s="3" customFormat="1" ht="20.100000000000001" customHeight="1" x14ac:dyDescent="0.15">
      <c r="A24" s="5"/>
      <c r="B24" s="53">
        <v>19</v>
      </c>
      <c r="C24" s="44">
        <v>36</v>
      </c>
      <c r="D24" s="29">
        <v>41</v>
      </c>
      <c r="E24" s="33">
        <v>41</v>
      </c>
      <c r="F24" s="31">
        <v>40.200000000000003</v>
      </c>
      <c r="G24" s="31">
        <v>15</v>
      </c>
      <c r="H24" s="31">
        <v>34</v>
      </c>
      <c r="I24" s="32">
        <v>36</v>
      </c>
    </row>
    <row r="25" spans="1:11" s="3" customFormat="1" ht="20.100000000000001" customHeight="1" thickBot="1" x14ac:dyDescent="0.2">
      <c r="A25" s="5"/>
      <c r="B25" s="54">
        <v>20</v>
      </c>
      <c r="C25" s="48">
        <v>36</v>
      </c>
      <c r="D25" s="34">
        <v>41</v>
      </c>
      <c r="E25" s="35">
        <v>41</v>
      </c>
      <c r="F25" s="36">
        <v>40.200000000000003</v>
      </c>
      <c r="G25" s="36">
        <v>16</v>
      </c>
      <c r="H25" s="36">
        <v>34</v>
      </c>
      <c r="I25" s="37">
        <v>36</v>
      </c>
      <c r="K25" s="8"/>
    </row>
    <row r="26" spans="1:11" s="3" customFormat="1" ht="20.100000000000001" customHeight="1" x14ac:dyDescent="0.15"/>
    <row r="27" spans="1:11" s="3" customFormat="1" ht="20.100000000000001" customHeight="1" x14ac:dyDescent="0.15"/>
    <row r="28" spans="1:11" s="3" customFormat="1" ht="20.100000000000001" customHeight="1" x14ac:dyDescent="0.15"/>
    <row r="29" spans="1:11" s="3" customFormat="1" ht="20.100000000000001" customHeight="1" x14ac:dyDescent="0.15"/>
    <row r="30" spans="1:11" x14ac:dyDescent="0.15">
      <c r="B30" s="1"/>
      <c r="C30" s="1"/>
      <c r="D30" s="1"/>
      <c r="E30" s="1"/>
      <c r="F30" s="1"/>
      <c r="G30" s="1"/>
      <c r="H30" s="1"/>
      <c r="I30" s="1"/>
    </row>
    <row r="31" spans="1:11" x14ac:dyDescent="0.15">
      <c r="B31" s="1"/>
      <c r="C31" s="1"/>
      <c r="D31" s="1"/>
      <c r="E31" s="1"/>
      <c r="F31" s="1"/>
      <c r="G31" s="1"/>
      <c r="H31" s="1"/>
      <c r="I31" s="1"/>
    </row>
    <row r="32" spans="1:11" x14ac:dyDescent="0.15">
      <c r="B32" s="1"/>
      <c r="C32" s="1"/>
      <c r="D32" s="1"/>
      <c r="E32" s="1"/>
      <c r="F32" s="1"/>
      <c r="G32" s="1"/>
      <c r="H32" s="1"/>
      <c r="I32" s="1"/>
    </row>
  </sheetData>
  <autoFilter ref="B5:I5" xr:uid="{B4D54251-8C5F-4848-8376-FB8483275DD5}"/>
  <mergeCells count="3">
    <mergeCell ref="B2:D2"/>
    <mergeCell ref="G2:I2"/>
    <mergeCell ref="B1:H1"/>
  </mergeCells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00B050"/>
    <pageSetUpPr fitToPage="1"/>
  </sheetPr>
  <dimension ref="A1:K417"/>
  <sheetViews>
    <sheetView showGridLines="0" view="pageBreakPreview" zoomScale="120" zoomScaleNormal="100" zoomScaleSheetLayoutView="120" workbookViewId="0">
      <pane ySplit="5" topLeftCell="A6" activePane="bottomLeft" state="frozen"/>
      <selection activeCell="L3" sqref="L3"/>
      <selection pane="bottomLeft" activeCell="A2" sqref="A2"/>
    </sheetView>
  </sheetViews>
  <sheetFormatPr defaultRowHeight="14.25" x14ac:dyDescent="0.15"/>
  <cols>
    <col min="1" max="1" width="6.625" style="1" customWidth="1"/>
    <col min="2" max="2" width="10.5" style="7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22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39" t="s">
        <v>16</v>
      </c>
      <c r="C2" s="17"/>
      <c r="D2" s="17"/>
      <c r="E2" s="11"/>
      <c r="F2" s="12"/>
      <c r="G2" s="99" t="s">
        <v>15</v>
      </c>
      <c r="H2" s="99"/>
      <c r="I2" s="99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HYPERLINK("#ﾀｲﾌﾟﾘｽﾄ!Ｃ250","Rタイプ図面へ")</f>
        <v>Rタイプ図面へ</v>
      </c>
    </row>
    <row r="4" spans="1:11" ht="19.5" x14ac:dyDescent="0.45">
      <c r="A4" s="5"/>
      <c r="B4" s="24" t="s">
        <v>19</v>
      </c>
      <c r="C4" s="38" t="s">
        <v>0</v>
      </c>
      <c r="D4" s="19" t="s">
        <v>12</v>
      </c>
      <c r="E4" s="20" t="s">
        <v>7</v>
      </c>
      <c r="F4" s="21" t="s">
        <v>8</v>
      </c>
      <c r="G4" s="21" t="s">
        <v>9</v>
      </c>
      <c r="H4" s="21" t="s">
        <v>10</v>
      </c>
      <c r="I4" s="19" t="s">
        <v>11</v>
      </c>
    </row>
    <row r="5" spans="1:11" ht="20.25" thickBot="1" x14ac:dyDescent="0.5">
      <c r="A5" s="5"/>
      <c r="B5" s="59" t="s">
        <v>20</v>
      </c>
      <c r="C5" s="60"/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s="3" customFormat="1" ht="20.100000000000001" customHeight="1" x14ac:dyDescent="0.15">
      <c r="A6" s="5"/>
      <c r="B6" s="45">
        <v>1</v>
      </c>
      <c r="C6" s="43">
        <v>25</v>
      </c>
      <c r="D6" s="25">
        <v>91</v>
      </c>
      <c r="E6" s="26">
        <v>91</v>
      </c>
      <c r="F6" s="27">
        <v>70.7</v>
      </c>
      <c r="G6" s="27">
        <v>28</v>
      </c>
      <c r="H6" s="27">
        <v>32</v>
      </c>
      <c r="I6" s="28">
        <v>40</v>
      </c>
    </row>
    <row r="7" spans="1:11" s="3" customFormat="1" ht="20.100000000000001" customHeight="1" x14ac:dyDescent="0.15">
      <c r="A7" s="5"/>
      <c r="B7" s="46">
        <v>2</v>
      </c>
      <c r="C7" s="44">
        <v>25</v>
      </c>
      <c r="D7" s="29">
        <v>94</v>
      </c>
      <c r="E7" s="30">
        <v>94</v>
      </c>
      <c r="F7" s="31">
        <v>70.7</v>
      </c>
      <c r="G7" s="31">
        <v>28</v>
      </c>
      <c r="H7" s="31">
        <v>32</v>
      </c>
      <c r="I7" s="32">
        <v>40</v>
      </c>
    </row>
    <row r="8" spans="1:11" s="3" customFormat="1" ht="20.100000000000001" customHeight="1" x14ac:dyDescent="0.15">
      <c r="A8" s="5"/>
      <c r="B8" s="46">
        <v>3</v>
      </c>
      <c r="C8" s="44">
        <v>25</v>
      </c>
      <c r="D8" s="29">
        <v>94</v>
      </c>
      <c r="E8" s="30">
        <v>94</v>
      </c>
      <c r="F8" s="31">
        <v>70.7</v>
      </c>
      <c r="G8" s="31">
        <v>28</v>
      </c>
      <c r="H8" s="31">
        <v>47</v>
      </c>
      <c r="I8" s="32">
        <v>55</v>
      </c>
    </row>
    <row r="9" spans="1:11" s="3" customFormat="1" ht="20.100000000000001" customHeight="1" x14ac:dyDescent="0.15">
      <c r="A9" s="5"/>
      <c r="B9" s="46">
        <v>4</v>
      </c>
      <c r="C9" s="44">
        <v>25</v>
      </c>
      <c r="D9" s="29">
        <v>94</v>
      </c>
      <c r="E9" s="30">
        <v>94</v>
      </c>
      <c r="F9" s="31">
        <v>70.7</v>
      </c>
      <c r="G9" s="31">
        <v>28</v>
      </c>
      <c r="H9" s="31">
        <v>57</v>
      </c>
      <c r="I9" s="32">
        <v>65</v>
      </c>
    </row>
    <row r="10" spans="1:11" s="3" customFormat="1" ht="20.100000000000001" customHeight="1" x14ac:dyDescent="0.15">
      <c r="A10" s="5"/>
      <c r="B10" s="46">
        <v>5</v>
      </c>
      <c r="C10" s="44">
        <v>29</v>
      </c>
      <c r="D10" s="29">
        <v>112</v>
      </c>
      <c r="E10" s="33">
        <v>112</v>
      </c>
      <c r="F10" s="31">
        <v>90.7</v>
      </c>
      <c r="G10" s="31">
        <v>35</v>
      </c>
      <c r="H10" s="31">
        <v>67</v>
      </c>
      <c r="I10" s="32">
        <v>78</v>
      </c>
    </row>
    <row r="11" spans="1:11" s="3" customFormat="1" ht="20.100000000000001" customHeight="1" x14ac:dyDescent="0.15">
      <c r="A11" s="5"/>
      <c r="B11" s="46">
        <v>6</v>
      </c>
      <c r="C11" s="44">
        <v>33</v>
      </c>
      <c r="D11" s="29">
        <v>87.5</v>
      </c>
      <c r="E11" s="30">
        <v>87</v>
      </c>
      <c r="F11" s="31">
        <v>70.7</v>
      </c>
      <c r="G11" s="31">
        <v>28</v>
      </c>
      <c r="H11" s="31">
        <v>57</v>
      </c>
      <c r="I11" s="32">
        <v>65</v>
      </c>
    </row>
    <row r="12" spans="1:11" s="3" customFormat="1" ht="20.100000000000001" customHeight="1" x14ac:dyDescent="0.15">
      <c r="A12" s="5"/>
      <c r="B12" s="46">
        <v>7</v>
      </c>
      <c r="C12" s="44">
        <v>33</v>
      </c>
      <c r="D12" s="29">
        <v>94</v>
      </c>
      <c r="E12" s="33">
        <v>94</v>
      </c>
      <c r="F12" s="31">
        <v>70.7</v>
      </c>
      <c r="G12" s="31">
        <v>28</v>
      </c>
      <c r="H12" s="31">
        <v>47</v>
      </c>
      <c r="I12" s="32">
        <v>55</v>
      </c>
    </row>
    <row r="13" spans="1:11" s="3" customFormat="1" ht="20.100000000000001" customHeight="1" x14ac:dyDescent="0.15">
      <c r="A13" s="5"/>
      <c r="B13" s="46">
        <v>8</v>
      </c>
      <c r="C13" s="44">
        <v>33</v>
      </c>
      <c r="D13" s="29">
        <v>94</v>
      </c>
      <c r="E13" s="30">
        <v>94</v>
      </c>
      <c r="F13" s="31">
        <v>70.7</v>
      </c>
      <c r="G13" s="31">
        <v>28</v>
      </c>
      <c r="H13" s="31">
        <v>57</v>
      </c>
      <c r="I13" s="32">
        <v>65</v>
      </c>
    </row>
    <row r="14" spans="1:11" s="3" customFormat="1" ht="20.100000000000001" customHeight="1" x14ac:dyDescent="0.15">
      <c r="A14" s="5"/>
      <c r="B14" s="46">
        <v>9</v>
      </c>
      <c r="C14" s="44">
        <v>33</v>
      </c>
      <c r="D14" s="29">
        <v>96</v>
      </c>
      <c r="E14" s="30">
        <v>94.5</v>
      </c>
      <c r="F14" s="31">
        <v>76.7</v>
      </c>
      <c r="G14" s="31">
        <v>28.6</v>
      </c>
      <c r="H14" s="31">
        <v>67.599999999999994</v>
      </c>
      <c r="I14" s="32">
        <v>77.2</v>
      </c>
    </row>
    <row r="15" spans="1:11" s="3" customFormat="1" ht="20.100000000000001" customHeight="1" x14ac:dyDescent="0.15">
      <c r="A15" s="5"/>
      <c r="B15" s="46">
        <v>10</v>
      </c>
      <c r="C15" s="44">
        <v>33</v>
      </c>
      <c r="D15" s="29">
        <v>128</v>
      </c>
      <c r="E15" s="30">
        <v>128</v>
      </c>
      <c r="F15" s="31">
        <v>101</v>
      </c>
      <c r="G15" s="31">
        <v>35</v>
      </c>
      <c r="H15" s="31">
        <v>99</v>
      </c>
      <c r="I15" s="32">
        <v>113</v>
      </c>
    </row>
    <row r="16" spans="1:11" s="3" customFormat="1" ht="20.100000000000001" customHeight="1" x14ac:dyDescent="0.15">
      <c r="A16" s="5"/>
      <c r="B16" s="46">
        <v>11</v>
      </c>
      <c r="C16" s="44">
        <v>33</v>
      </c>
      <c r="D16" s="29">
        <v>130</v>
      </c>
      <c r="E16" s="30">
        <v>130</v>
      </c>
      <c r="F16" s="31">
        <v>101</v>
      </c>
      <c r="G16" s="31">
        <v>35</v>
      </c>
      <c r="H16" s="31">
        <v>99</v>
      </c>
      <c r="I16" s="32">
        <v>113</v>
      </c>
    </row>
    <row r="17" spans="1:11" s="3" customFormat="1" ht="20.100000000000001" customHeight="1" x14ac:dyDescent="0.15">
      <c r="A17" s="5"/>
      <c r="B17" s="46">
        <v>12</v>
      </c>
      <c r="C17" s="44">
        <v>33</v>
      </c>
      <c r="D17" s="29">
        <v>134</v>
      </c>
      <c r="E17" s="30">
        <v>134</v>
      </c>
      <c r="F17" s="31">
        <v>104.7</v>
      </c>
      <c r="G17" s="31">
        <v>35</v>
      </c>
      <c r="H17" s="31">
        <v>67</v>
      </c>
      <c r="I17" s="32">
        <v>78</v>
      </c>
    </row>
    <row r="18" spans="1:11" s="3" customFormat="1" ht="20.100000000000001" customHeight="1" x14ac:dyDescent="0.15">
      <c r="A18" s="5"/>
      <c r="B18" s="46">
        <v>13</v>
      </c>
      <c r="C18" s="44">
        <v>37</v>
      </c>
      <c r="D18" s="29">
        <v>87.5</v>
      </c>
      <c r="E18" s="33">
        <v>87</v>
      </c>
      <c r="F18" s="31">
        <v>70.7</v>
      </c>
      <c r="G18" s="31">
        <v>28</v>
      </c>
      <c r="H18" s="31">
        <v>57</v>
      </c>
      <c r="I18" s="32">
        <v>65</v>
      </c>
    </row>
    <row r="19" spans="1:11" s="3" customFormat="1" ht="20.100000000000001" customHeight="1" x14ac:dyDescent="0.15">
      <c r="A19" s="5"/>
      <c r="B19" s="46">
        <v>14</v>
      </c>
      <c r="C19" s="44">
        <v>37</v>
      </c>
      <c r="D19" s="29">
        <v>96</v>
      </c>
      <c r="E19" s="30">
        <v>94.5</v>
      </c>
      <c r="F19" s="31">
        <v>76.7</v>
      </c>
      <c r="G19" s="31">
        <v>28.6</v>
      </c>
      <c r="H19" s="31">
        <v>67.599999999999994</v>
      </c>
      <c r="I19" s="32">
        <v>77.2</v>
      </c>
    </row>
    <row r="20" spans="1:11" s="3" customFormat="1" ht="20.100000000000001" customHeight="1" x14ac:dyDescent="0.15">
      <c r="A20" s="5"/>
      <c r="B20" s="46">
        <v>15</v>
      </c>
      <c r="C20" s="44">
        <v>37</v>
      </c>
      <c r="D20" s="29">
        <v>101.5</v>
      </c>
      <c r="E20" s="30">
        <v>101.5</v>
      </c>
      <c r="F20" s="31">
        <v>81.5</v>
      </c>
      <c r="G20" s="31">
        <v>32</v>
      </c>
      <c r="H20" s="31">
        <v>50.5</v>
      </c>
      <c r="I20" s="32">
        <v>56.5</v>
      </c>
    </row>
    <row r="21" spans="1:11" s="3" customFormat="1" ht="20.100000000000001" customHeight="1" x14ac:dyDescent="0.15">
      <c r="A21" s="5"/>
      <c r="B21" s="46">
        <v>16</v>
      </c>
      <c r="C21" s="44">
        <v>37</v>
      </c>
      <c r="D21" s="29">
        <v>101.5</v>
      </c>
      <c r="E21" s="33">
        <v>101.5</v>
      </c>
      <c r="F21" s="31">
        <v>81</v>
      </c>
      <c r="G21" s="31">
        <v>35</v>
      </c>
      <c r="H21" s="31">
        <v>47</v>
      </c>
      <c r="I21" s="32">
        <v>53</v>
      </c>
    </row>
    <row r="22" spans="1:11" s="3" customFormat="1" ht="20.100000000000001" customHeight="1" x14ac:dyDescent="0.15">
      <c r="A22" s="5"/>
      <c r="B22" s="46">
        <v>17</v>
      </c>
      <c r="C22" s="44">
        <v>37</v>
      </c>
      <c r="D22" s="29">
        <v>112</v>
      </c>
      <c r="E22" s="33">
        <v>112</v>
      </c>
      <c r="F22" s="31">
        <v>90.7</v>
      </c>
      <c r="G22" s="31">
        <v>35</v>
      </c>
      <c r="H22" s="31">
        <v>67</v>
      </c>
      <c r="I22" s="32">
        <v>78</v>
      </c>
    </row>
    <row r="23" spans="1:11" s="3" customFormat="1" ht="20.100000000000001" customHeight="1" x14ac:dyDescent="0.15">
      <c r="A23" s="5"/>
      <c r="B23" s="46">
        <v>18</v>
      </c>
      <c r="C23" s="44">
        <v>37</v>
      </c>
      <c r="D23" s="29">
        <v>118</v>
      </c>
      <c r="E23" s="33">
        <v>118</v>
      </c>
      <c r="F23" s="31">
        <v>90.7</v>
      </c>
      <c r="G23" s="31">
        <v>35</v>
      </c>
      <c r="H23" s="31">
        <v>67</v>
      </c>
      <c r="I23" s="32">
        <v>78</v>
      </c>
    </row>
    <row r="24" spans="1:11" s="3" customFormat="1" ht="20.100000000000001" customHeight="1" x14ac:dyDescent="0.15">
      <c r="A24" s="5"/>
      <c r="B24" s="46">
        <v>19</v>
      </c>
      <c r="C24" s="44">
        <v>41</v>
      </c>
      <c r="D24" s="29">
        <v>80</v>
      </c>
      <c r="E24" s="33">
        <v>80</v>
      </c>
      <c r="F24" s="31">
        <v>70.7</v>
      </c>
      <c r="G24" s="31">
        <v>28</v>
      </c>
      <c r="H24" s="31">
        <v>32</v>
      </c>
      <c r="I24" s="32">
        <v>40</v>
      </c>
    </row>
    <row r="25" spans="1:11" s="3" customFormat="1" ht="20.100000000000001" customHeight="1" x14ac:dyDescent="0.15">
      <c r="A25" s="5"/>
      <c r="B25" s="46">
        <v>20</v>
      </c>
      <c r="C25" s="44">
        <v>41</v>
      </c>
      <c r="D25" s="29">
        <v>85</v>
      </c>
      <c r="E25" s="30">
        <v>85</v>
      </c>
      <c r="F25" s="31">
        <v>73</v>
      </c>
      <c r="G25" s="31">
        <v>28</v>
      </c>
      <c r="H25" s="31">
        <v>45</v>
      </c>
      <c r="I25" s="32">
        <v>51</v>
      </c>
      <c r="K25" s="8"/>
    </row>
    <row r="26" spans="1:11" s="3" customFormat="1" ht="20.100000000000001" customHeight="1" x14ac:dyDescent="0.15">
      <c r="A26" s="5"/>
      <c r="B26" s="46">
        <v>21</v>
      </c>
      <c r="C26" s="44">
        <v>41</v>
      </c>
      <c r="D26" s="29">
        <v>94</v>
      </c>
      <c r="E26" s="33">
        <v>94</v>
      </c>
      <c r="F26" s="31">
        <v>70.7</v>
      </c>
      <c r="G26" s="31">
        <v>28</v>
      </c>
      <c r="H26" s="31">
        <v>42</v>
      </c>
      <c r="I26" s="32">
        <v>50</v>
      </c>
    </row>
    <row r="27" spans="1:11" s="3" customFormat="1" ht="20.100000000000001" customHeight="1" x14ac:dyDescent="0.15">
      <c r="A27" s="5"/>
      <c r="B27" s="46">
        <v>22</v>
      </c>
      <c r="C27" s="44">
        <v>41</v>
      </c>
      <c r="D27" s="29">
        <v>101.5</v>
      </c>
      <c r="E27" s="30">
        <v>101.5</v>
      </c>
      <c r="F27" s="31">
        <v>81</v>
      </c>
      <c r="G27" s="31">
        <v>35</v>
      </c>
      <c r="H27" s="31">
        <v>35</v>
      </c>
      <c r="I27" s="32">
        <v>41</v>
      </c>
    </row>
    <row r="28" spans="1:11" s="3" customFormat="1" ht="20.100000000000001" customHeight="1" x14ac:dyDescent="0.15">
      <c r="A28" s="5"/>
      <c r="B28" s="46">
        <v>23</v>
      </c>
      <c r="C28" s="44">
        <v>41</v>
      </c>
      <c r="D28" s="29">
        <v>106</v>
      </c>
      <c r="E28" s="30">
        <v>106</v>
      </c>
      <c r="F28" s="31">
        <v>90.7</v>
      </c>
      <c r="G28" s="31">
        <v>35</v>
      </c>
      <c r="H28" s="31">
        <v>57</v>
      </c>
      <c r="I28" s="32">
        <v>68</v>
      </c>
    </row>
    <row r="29" spans="1:11" s="3" customFormat="1" ht="20.100000000000001" customHeight="1" x14ac:dyDescent="0.15">
      <c r="A29" s="5"/>
      <c r="B29" s="46">
        <v>24</v>
      </c>
      <c r="C29" s="44">
        <v>41</v>
      </c>
      <c r="D29" s="29">
        <v>118</v>
      </c>
      <c r="E29" s="30">
        <v>118</v>
      </c>
      <c r="F29" s="31">
        <v>90.7</v>
      </c>
      <c r="G29" s="31">
        <v>35</v>
      </c>
      <c r="H29" s="31">
        <v>67</v>
      </c>
      <c r="I29" s="32">
        <v>78</v>
      </c>
    </row>
    <row r="30" spans="1:11" s="3" customFormat="1" ht="20.100000000000001" customHeight="1" x14ac:dyDescent="0.15">
      <c r="A30" s="5"/>
      <c r="B30" s="46">
        <v>25</v>
      </c>
      <c r="C30" s="44">
        <v>41</v>
      </c>
      <c r="D30" s="29">
        <v>128</v>
      </c>
      <c r="E30" s="30">
        <v>128</v>
      </c>
      <c r="F30" s="31">
        <v>104.7</v>
      </c>
      <c r="G30" s="31">
        <v>35</v>
      </c>
      <c r="H30" s="31">
        <v>67</v>
      </c>
      <c r="I30" s="32">
        <v>78</v>
      </c>
    </row>
    <row r="31" spans="1:11" s="3" customFormat="1" ht="20.100000000000001" customHeight="1" x14ac:dyDescent="0.15">
      <c r="A31" s="5"/>
      <c r="B31" s="46">
        <v>26</v>
      </c>
      <c r="C31" s="44">
        <v>41</v>
      </c>
      <c r="D31" s="29">
        <v>128</v>
      </c>
      <c r="E31" s="33">
        <v>128</v>
      </c>
      <c r="F31" s="31">
        <v>104.7</v>
      </c>
      <c r="G31" s="31">
        <v>35</v>
      </c>
      <c r="H31" s="31">
        <v>77</v>
      </c>
      <c r="I31" s="32">
        <v>88</v>
      </c>
    </row>
    <row r="32" spans="1:11" s="3" customFormat="1" ht="20.100000000000001" customHeight="1" x14ac:dyDescent="0.15">
      <c r="A32" s="5"/>
      <c r="B32" s="46">
        <v>27</v>
      </c>
      <c r="C32" s="44">
        <v>41</v>
      </c>
      <c r="D32" s="29">
        <v>149</v>
      </c>
      <c r="E32" s="33">
        <v>149</v>
      </c>
      <c r="F32" s="31">
        <v>120.7</v>
      </c>
      <c r="G32" s="31">
        <v>42</v>
      </c>
      <c r="H32" s="31">
        <v>67</v>
      </c>
      <c r="I32" s="32">
        <v>78</v>
      </c>
    </row>
    <row r="33" spans="1:9" s="3" customFormat="1" ht="20.100000000000001" customHeight="1" x14ac:dyDescent="0.15">
      <c r="A33" s="5"/>
      <c r="B33" s="46">
        <v>28</v>
      </c>
      <c r="C33" s="44">
        <v>41</v>
      </c>
      <c r="D33" s="29">
        <v>149</v>
      </c>
      <c r="E33" s="30">
        <v>149</v>
      </c>
      <c r="F33" s="31">
        <v>120.7</v>
      </c>
      <c r="G33" s="31">
        <v>42</v>
      </c>
      <c r="H33" s="31">
        <v>77</v>
      </c>
      <c r="I33" s="32">
        <v>88</v>
      </c>
    </row>
    <row r="34" spans="1:9" s="3" customFormat="1" ht="20.100000000000001" customHeight="1" x14ac:dyDescent="0.15">
      <c r="A34" s="5"/>
      <c r="B34" s="46">
        <v>29</v>
      </c>
      <c r="C34" s="44">
        <v>43</v>
      </c>
      <c r="D34" s="29">
        <v>126</v>
      </c>
      <c r="E34" s="30">
        <v>126</v>
      </c>
      <c r="F34" s="31">
        <v>101</v>
      </c>
      <c r="G34" s="31">
        <v>32</v>
      </c>
      <c r="H34" s="31">
        <v>77</v>
      </c>
      <c r="I34" s="32">
        <v>87</v>
      </c>
    </row>
    <row r="35" spans="1:9" s="3" customFormat="1" ht="20.100000000000001" customHeight="1" x14ac:dyDescent="0.15">
      <c r="A35" s="5"/>
      <c r="B35" s="46">
        <v>30</v>
      </c>
      <c r="C35" s="44">
        <v>45</v>
      </c>
      <c r="D35" s="29">
        <v>87.5</v>
      </c>
      <c r="E35" s="33">
        <v>87</v>
      </c>
      <c r="F35" s="31">
        <v>70.7</v>
      </c>
      <c r="G35" s="31">
        <v>28</v>
      </c>
      <c r="H35" s="31">
        <v>57</v>
      </c>
      <c r="I35" s="32">
        <v>65</v>
      </c>
    </row>
    <row r="36" spans="1:9" s="3" customFormat="1" ht="20.100000000000001" customHeight="1" x14ac:dyDescent="0.15">
      <c r="A36" s="5"/>
      <c r="B36" s="46">
        <v>31</v>
      </c>
      <c r="C36" s="44">
        <v>45</v>
      </c>
      <c r="D36" s="29">
        <v>94</v>
      </c>
      <c r="E36" s="30">
        <v>94</v>
      </c>
      <c r="F36" s="31">
        <v>70.7</v>
      </c>
      <c r="G36" s="31">
        <v>28</v>
      </c>
      <c r="H36" s="31">
        <v>47</v>
      </c>
      <c r="I36" s="32">
        <v>55</v>
      </c>
    </row>
    <row r="37" spans="1:9" s="3" customFormat="1" ht="20.100000000000001" customHeight="1" x14ac:dyDescent="0.15">
      <c r="A37" s="5"/>
      <c r="B37" s="46">
        <v>32</v>
      </c>
      <c r="C37" s="44">
        <v>45</v>
      </c>
      <c r="D37" s="29">
        <v>94</v>
      </c>
      <c r="E37" s="33">
        <v>94</v>
      </c>
      <c r="F37" s="31">
        <v>70.7</v>
      </c>
      <c r="G37" s="31">
        <v>28</v>
      </c>
      <c r="H37" s="31">
        <v>57</v>
      </c>
      <c r="I37" s="32">
        <v>65</v>
      </c>
    </row>
    <row r="38" spans="1:9" s="3" customFormat="1" ht="20.100000000000001" customHeight="1" x14ac:dyDescent="0.15">
      <c r="A38" s="5"/>
      <c r="B38" s="46">
        <v>33</v>
      </c>
      <c r="C38" s="44">
        <v>45</v>
      </c>
      <c r="D38" s="29">
        <v>118</v>
      </c>
      <c r="E38" s="30">
        <v>118</v>
      </c>
      <c r="F38" s="31">
        <v>90.7</v>
      </c>
      <c r="G38" s="31">
        <v>35</v>
      </c>
      <c r="H38" s="31">
        <v>57</v>
      </c>
      <c r="I38" s="32">
        <v>68</v>
      </c>
    </row>
    <row r="39" spans="1:9" s="3" customFormat="1" ht="20.100000000000001" customHeight="1" x14ac:dyDescent="0.15">
      <c r="A39" s="5"/>
      <c r="B39" s="46">
        <v>34</v>
      </c>
      <c r="C39" s="44">
        <v>45</v>
      </c>
      <c r="D39" s="29">
        <v>118</v>
      </c>
      <c r="E39" s="33">
        <v>118</v>
      </c>
      <c r="F39" s="31">
        <v>90.7</v>
      </c>
      <c r="G39" s="31">
        <v>35</v>
      </c>
      <c r="H39" s="31">
        <v>67</v>
      </c>
      <c r="I39" s="32">
        <v>78</v>
      </c>
    </row>
    <row r="40" spans="1:9" s="3" customFormat="1" ht="20.100000000000001" customHeight="1" x14ac:dyDescent="0.15">
      <c r="A40" s="5"/>
      <c r="B40" s="46">
        <v>35</v>
      </c>
      <c r="C40" s="44">
        <v>46</v>
      </c>
      <c r="D40" s="29">
        <v>83</v>
      </c>
      <c r="E40" s="33">
        <v>82</v>
      </c>
      <c r="F40" s="31">
        <v>78.5</v>
      </c>
      <c r="G40" s="31">
        <v>21</v>
      </c>
      <c r="H40" s="31">
        <v>54</v>
      </c>
      <c r="I40" s="32">
        <v>59</v>
      </c>
    </row>
    <row r="41" spans="1:9" s="3" customFormat="1" ht="20.100000000000001" customHeight="1" x14ac:dyDescent="0.15">
      <c r="A41" s="5"/>
      <c r="B41" s="46">
        <v>36</v>
      </c>
      <c r="C41" s="44">
        <v>47</v>
      </c>
      <c r="D41" s="29">
        <v>101.5</v>
      </c>
      <c r="E41" s="30">
        <v>100</v>
      </c>
      <c r="F41" s="31">
        <v>80</v>
      </c>
      <c r="G41" s="31">
        <v>30.3</v>
      </c>
      <c r="H41" s="31">
        <v>42</v>
      </c>
      <c r="I41" s="32">
        <v>48</v>
      </c>
    </row>
    <row r="42" spans="1:9" s="3" customFormat="1" ht="20.100000000000001" customHeight="1" x14ac:dyDescent="0.15">
      <c r="A42" s="5"/>
      <c r="B42" s="46">
        <v>37</v>
      </c>
      <c r="C42" s="44">
        <v>48</v>
      </c>
      <c r="D42" s="29">
        <v>44</v>
      </c>
      <c r="E42" s="30">
        <v>44</v>
      </c>
      <c r="F42" s="31">
        <v>40.5</v>
      </c>
      <c r="G42" s="31">
        <v>14</v>
      </c>
      <c r="H42" s="31">
        <v>20</v>
      </c>
      <c r="I42" s="32">
        <v>24</v>
      </c>
    </row>
    <row r="43" spans="1:9" s="3" customFormat="1" ht="20.100000000000001" customHeight="1" x14ac:dyDescent="0.15">
      <c r="A43" s="5"/>
      <c r="B43" s="46">
        <v>38</v>
      </c>
      <c r="C43" s="44">
        <v>49</v>
      </c>
      <c r="D43" s="29">
        <v>59</v>
      </c>
      <c r="E43" s="33">
        <v>56.5</v>
      </c>
      <c r="F43" s="31">
        <v>57.5</v>
      </c>
      <c r="G43" s="31">
        <v>22</v>
      </c>
      <c r="H43" s="31">
        <v>79</v>
      </c>
      <c r="I43" s="32">
        <v>80</v>
      </c>
    </row>
    <row r="44" spans="1:9" s="3" customFormat="1" ht="20.25" customHeight="1" x14ac:dyDescent="0.15">
      <c r="A44" s="5"/>
      <c r="B44" s="46">
        <v>39</v>
      </c>
      <c r="C44" s="44">
        <v>49</v>
      </c>
      <c r="D44" s="29">
        <v>81</v>
      </c>
      <c r="E44" s="30">
        <v>80</v>
      </c>
      <c r="F44" s="31">
        <v>66</v>
      </c>
      <c r="G44" s="31">
        <v>23</v>
      </c>
      <c r="H44" s="31">
        <v>41</v>
      </c>
      <c r="I44" s="32">
        <v>46</v>
      </c>
    </row>
    <row r="45" spans="1:9" s="3" customFormat="1" ht="20.25" customHeight="1" x14ac:dyDescent="0.15">
      <c r="A45" s="5"/>
      <c r="B45" s="46">
        <v>40</v>
      </c>
      <c r="C45" s="44">
        <v>49</v>
      </c>
      <c r="D45" s="29">
        <v>87.5</v>
      </c>
      <c r="E45" s="30">
        <v>87</v>
      </c>
      <c r="F45" s="31">
        <v>70.7</v>
      </c>
      <c r="G45" s="31">
        <v>28</v>
      </c>
      <c r="H45" s="31">
        <v>57</v>
      </c>
      <c r="I45" s="32">
        <v>65</v>
      </c>
    </row>
    <row r="46" spans="1:9" s="3" customFormat="1" ht="20.100000000000001" customHeight="1" x14ac:dyDescent="0.15">
      <c r="A46" s="5"/>
      <c r="B46" s="46">
        <v>41</v>
      </c>
      <c r="C46" s="44">
        <v>49</v>
      </c>
      <c r="D46" s="29">
        <v>110</v>
      </c>
      <c r="E46" s="30">
        <v>110</v>
      </c>
      <c r="F46" s="31">
        <v>81</v>
      </c>
      <c r="G46" s="31">
        <v>30</v>
      </c>
      <c r="H46" s="31">
        <v>57</v>
      </c>
      <c r="I46" s="32">
        <v>63</v>
      </c>
    </row>
    <row r="47" spans="1:9" s="3" customFormat="1" ht="20.100000000000001" customHeight="1" x14ac:dyDescent="0.15">
      <c r="A47" s="5"/>
      <c r="B47" s="46">
        <v>42</v>
      </c>
      <c r="C47" s="44">
        <v>49</v>
      </c>
      <c r="D47" s="29">
        <v>118</v>
      </c>
      <c r="E47" s="30">
        <v>118</v>
      </c>
      <c r="F47" s="31">
        <v>90.7</v>
      </c>
      <c r="G47" s="31">
        <v>35</v>
      </c>
      <c r="H47" s="31">
        <v>57</v>
      </c>
      <c r="I47" s="32">
        <v>68</v>
      </c>
    </row>
    <row r="48" spans="1:9" s="3" customFormat="1" ht="20.100000000000001" customHeight="1" x14ac:dyDescent="0.15">
      <c r="A48" s="5"/>
      <c r="B48" s="46">
        <v>43</v>
      </c>
      <c r="C48" s="44">
        <v>49</v>
      </c>
      <c r="D48" s="29">
        <v>122</v>
      </c>
      <c r="E48" s="30">
        <v>122</v>
      </c>
      <c r="F48" s="31">
        <v>104.7</v>
      </c>
      <c r="G48" s="31">
        <v>35</v>
      </c>
      <c r="H48" s="31">
        <v>67</v>
      </c>
      <c r="I48" s="32">
        <v>78</v>
      </c>
    </row>
    <row r="49" spans="1:9" s="3" customFormat="1" ht="20.100000000000001" customHeight="1" x14ac:dyDescent="0.15">
      <c r="A49" s="5"/>
      <c r="B49" s="46">
        <v>44</v>
      </c>
      <c r="C49" s="44">
        <v>49</v>
      </c>
      <c r="D49" s="29">
        <v>128</v>
      </c>
      <c r="E49" s="30">
        <v>128</v>
      </c>
      <c r="F49" s="31">
        <v>104.7</v>
      </c>
      <c r="G49" s="31">
        <v>35</v>
      </c>
      <c r="H49" s="31">
        <v>67</v>
      </c>
      <c r="I49" s="32">
        <v>78</v>
      </c>
    </row>
    <row r="50" spans="1:9" s="3" customFormat="1" ht="20.100000000000001" customHeight="1" x14ac:dyDescent="0.15">
      <c r="A50" s="5"/>
      <c r="B50" s="46">
        <v>45</v>
      </c>
      <c r="C50" s="44">
        <v>49</v>
      </c>
      <c r="D50" s="29">
        <v>149</v>
      </c>
      <c r="E50" s="33">
        <v>149</v>
      </c>
      <c r="F50" s="31">
        <v>120.7</v>
      </c>
      <c r="G50" s="31">
        <v>42</v>
      </c>
      <c r="H50" s="31">
        <v>67</v>
      </c>
      <c r="I50" s="32">
        <v>78</v>
      </c>
    </row>
    <row r="51" spans="1:9" s="3" customFormat="1" ht="20.100000000000001" customHeight="1" x14ac:dyDescent="0.15">
      <c r="A51" s="5"/>
      <c r="B51" s="46">
        <v>46</v>
      </c>
      <c r="C51" s="44">
        <v>50</v>
      </c>
      <c r="D51" s="29">
        <v>112</v>
      </c>
      <c r="E51" s="33">
        <v>112</v>
      </c>
      <c r="F51" s="31">
        <v>90.7</v>
      </c>
      <c r="G51" s="31">
        <v>35</v>
      </c>
      <c r="H51" s="31">
        <v>67</v>
      </c>
      <c r="I51" s="32">
        <v>78</v>
      </c>
    </row>
    <row r="52" spans="1:9" s="3" customFormat="1" ht="20.100000000000001" customHeight="1" x14ac:dyDescent="0.15">
      <c r="A52" s="5"/>
      <c r="B52" s="46">
        <v>47</v>
      </c>
      <c r="C52" s="44">
        <v>51</v>
      </c>
      <c r="D52" s="29">
        <v>81</v>
      </c>
      <c r="E52" s="30">
        <v>81</v>
      </c>
      <c r="F52" s="31">
        <v>72</v>
      </c>
      <c r="G52" s="31">
        <v>30</v>
      </c>
      <c r="H52" s="31">
        <v>41</v>
      </c>
      <c r="I52" s="32">
        <v>51</v>
      </c>
    </row>
    <row r="53" spans="1:9" s="3" customFormat="1" ht="20.100000000000001" customHeight="1" x14ac:dyDescent="0.15">
      <c r="A53" s="5"/>
      <c r="B53" s="46">
        <v>48</v>
      </c>
      <c r="C53" s="44">
        <v>51</v>
      </c>
      <c r="D53" s="29">
        <v>128</v>
      </c>
      <c r="E53" s="33">
        <v>127</v>
      </c>
      <c r="F53" s="31">
        <v>98</v>
      </c>
      <c r="G53" s="31">
        <v>30</v>
      </c>
      <c r="H53" s="31">
        <v>91</v>
      </c>
      <c r="I53" s="32">
        <v>102</v>
      </c>
    </row>
    <row r="54" spans="1:9" s="3" customFormat="1" ht="20.100000000000001" customHeight="1" x14ac:dyDescent="0.15">
      <c r="A54" s="5"/>
      <c r="B54" s="46">
        <v>49</v>
      </c>
      <c r="C54" s="44">
        <v>53</v>
      </c>
      <c r="D54" s="29">
        <v>101.5</v>
      </c>
      <c r="E54" s="30">
        <v>101.5</v>
      </c>
      <c r="F54" s="31">
        <v>81</v>
      </c>
      <c r="G54" s="31">
        <v>30</v>
      </c>
      <c r="H54" s="31">
        <v>57</v>
      </c>
      <c r="I54" s="32">
        <v>61.5</v>
      </c>
    </row>
    <row r="55" spans="1:9" s="3" customFormat="1" ht="20.100000000000001" customHeight="1" x14ac:dyDescent="0.15">
      <c r="A55" s="5"/>
      <c r="B55" s="46">
        <v>50</v>
      </c>
      <c r="C55" s="44">
        <v>53</v>
      </c>
      <c r="D55" s="29">
        <v>124</v>
      </c>
      <c r="E55" s="30">
        <v>124</v>
      </c>
      <c r="F55" s="31">
        <v>100.5</v>
      </c>
      <c r="G55" s="31">
        <v>35</v>
      </c>
      <c r="H55" s="31">
        <v>57</v>
      </c>
      <c r="I55" s="32">
        <v>63</v>
      </c>
    </row>
    <row r="56" spans="1:9" s="3" customFormat="1" ht="20.100000000000001" customHeight="1" x14ac:dyDescent="0.15">
      <c r="A56" s="5"/>
      <c r="B56" s="46">
        <v>51</v>
      </c>
      <c r="C56" s="44">
        <v>57</v>
      </c>
      <c r="D56" s="29">
        <v>93.5</v>
      </c>
      <c r="E56" s="30">
        <v>92</v>
      </c>
      <c r="F56" s="31">
        <v>75</v>
      </c>
      <c r="G56" s="31">
        <v>28.6</v>
      </c>
      <c r="H56" s="31">
        <v>46.5</v>
      </c>
      <c r="I56" s="32">
        <v>54.3</v>
      </c>
    </row>
    <row r="57" spans="1:9" s="3" customFormat="1" ht="20.100000000000001" customHeight="1" x14ac:dyDescent="0.15">
      <c r="A57" s="5"/>
      <c r="B57" s="46">
        <v>52</v>
      </c>
      <c r="C57" s="44">
        <v>57</v>
      </c>
      <c r="D57" s="29">
        <v>124</v>
      </c>
      <c r="E57" s="33">
        <v>124</v>
      </c>
      <c r="F57" s="31">
        <v>101</v>
      </c>
      <c r="G57" s="31">
        <v>35</v>
      </c>
      <c r="H57" s="31">
        <v>47</v>
      </c>
      <c r="I57" s="32">
        <v>53</v>
      </c>
    </row>
    <row r="58" spans="1:9" s="3" customFormat="1" ht="20.100000000000001" customHeight="1" x14ac:dyDescent="0.15">
      <c r="A58" s="5"/>
      <c r="B58" s="46">
        <v>53</v>
      </c>
      <c r="C58" s="44">
        <v>57</v>
      </c>
      <c r="D58" s="29">
        <v>124</v>
      </c>
      <c r="E58" s="30">
        <v>124</v>
      </c>
      <c r="F58" s="31">
        <v>101</v>
      </c>
      <c r="G58" s="31">
        <v>35</v>
      </c>
      <c r="H58" s="31">
        <v>57</v>
      </c>
      <c r="I58" s="32">
        <v>63</v>
      </c>
    </row>
    <row r="59" spans="1:9" s="3" customFormat="1" ht="20.100000000000001" customHeight="1" x14ac:dyDescent="0.15">
      <c r="A59" s="5"/>
      <c r="B59" s="46">
        <v>54</v>
      </c>
      <c r="C59" s="44">
        <v>57</v>
      </c>
      <c r="D59" s="29">
        <v>130</v>
      </c>
      <c r="E59" s="33">
        <v>130</v>
      </c>
      <c r="F59" s="31">
        <v>106</v>
      </c>
      <c r="G59" s="31">
        <v>40</v>
      </c>
      <c r="H59" s="31">
        <v>79</v>
      </c>
      <c r="I59" s="32">
        <v>93</v>
      </c>
    </row>
    <row r="60" spans="1:9" s="3" customFormat="1" ht="20.100000000000001" customHeight="1" x14ac:dyDescent="0.15">
      <c r="A60" s="5"/>
      <c r="B60" s="46">
        <v>55</v>
      </c>
      <c r="C60" s="44">
        <v>57</v>
      </c>
      <c r="D60" s="29">
        <v>134</v>
      </c>
      <c r="E60" s="33">
        <v>134</v>
      </c>
      <c r="F60" s="31">
        <v>104.7</v>
      </c>
      <c r="G60" s="31">
        <v>35</v>
      </c>
      <c r="H60" s="31">
        <v>57</v>
      </c>
      <c r="I60" s="32">
        <v>68</v>
      </c>
    </row>
    <row r="61" spans="1:9" s="3" customFormat="1" ht="20.100000000000001" customHeight="1" x14ac:dyDescent="0.15">
      <c r="A61" s="5"/>
      <c r="B61" s="46">
        <v>56</v>
      </c>
      <c r="C61" s="44">
        <v>57</v>
      </c>
      <c r="D61" s="29">
        <v>142</v>
      </c>
      <c r="E61" s="33">
        <v>139.5</v>
      </c>
      <c r="F61" s="31">
        <v>111</v>
      </c>
      <c r="G61" s="31">
        <v>35</v>
      </c>
      <c r="H61" s="31">
        <v>95</v>
      </c>
      <c r="I61" s="32">
        <v>115</v>
      </c>
    </row>
    <row r="62" spans="1:9" s="3" customFormat="1" ht="20.100000000000001" customHeight="1" x14ac:dyDescent="0.15">
      <c r="A62" s="5"/>
      <c r="B62" s="46">
        <v>57</v>
      </c>
      <c r="C62" s="44">
        <v>57</v>
      </c>
      <c r="D62" s="29">
        <v>228</v>
      </c>
      <c r="E62" s="33">
        <v>228</v>
      </c>
      <c r="F62" s="31">
        <v>181</v>
      </c>
      <c r="G62" s="31">
        <v>56</v>
      </c>
      <c r="H62" s="31">
        <v>190</v>
      </c>
      <c r="I62" s="32">
        <v>210</v>
      </c>
    </row>
    <row r="63" spans="1:9" s="3" customFormat="1" ht="20.100000000000001" customHeight="1" x14ac:dyDescent="0.15">
      <c r="A63" s="5"/>
      <c r="B63" s="46">
        <v>58</v>
      </c>
      <c r="C63" s="44">
        <v>60</v>
      </c>
      <c r="D63" s="29">
        <v>85</v>
      </c>
      <c r="E63" s="30">
        <v>83</v>
      </c>
      <c r="F63" s="31">
        <v>81</v>
      </c>
      <c r="G63" s="31">
        <v>28</v>
      </c>
      <c r="H63" s="31">
        <v>27</v>
      </c>
      <c r="I63" s="32">
        <v>33</v>
      </c>
    </row>
    <row r="64" spans="1:9" s="3" customFormat="1" ht="20.100000000000001" customHeight="1" x14ac:dyDescent="0.15">
      <c r="A64" s="5"/>
      <c r="B64" s="46">
        <v>59</v>
      </c>
      <c r="C64" s="44">
        <v>60</v>
      </c>
      <c r="D64" s="29">
        <v>243</v>
      </c>
      <c r="E64" s="33">
        <v>230</v>
      </c>
      <c r="F64" s="31">
        <v>211</v>
      </c>
      <c r="G64" s="31">
        <v>74</v>
      </c>
      <c r="H64" s="31">
        <v>274</v>
      </c>
      <c r="I64" s="32">
        <v>304</v>
      </c>
    </row>
    <row r="65" spans="1:9" s="3" customFormat="1" ht="20.100000000000001" customHeight="1" x14ac:dyDescent="0.15">
      <c r="A65" s="5"/>
      <c r="B65" s="46">
        <v>60</v>
      </c>
      <c r="C65" s="44">
        <v>61</v>
      </c>
      <c r="D65" s="29">
        <v>101.5</v>
      </c>
      <c r="E65" s="30">
        <v>101.5</v>
      </c>
      <c r="F65" s="31">
        <v>81</v>
      </c>
      <c r="G65" s="31">
        <v>32</v>
      </c>
      <c r="H65" s="31">
        <v>47</v>
      </c>
      <c r="I65" s="32">
        <v>53</v>
      </c>
    </row>
    <row r="66" spans="1:9" s="3" customFormat="1" ht="20.100000000000001" customHeight="1" x14ac:dyDescent="0.15">
      <c r="A66" s="5"/>
      <c r="B66" s="46">
        <v>61</v>
      </c>
      <c r="C66" s="44">
        <v>61</v>
      </c>
      <c r="D66" s="29">
        <v>106</v>
      </c>
      <c r="E66" s="33">
        <v>106</v>
      </c>
      <c r="F66" s="31">
        <v>90.7</v>
      </c>
      <c r="G66" s="31">
        <v>35</v>
      </c>
      <c r="H66" s="31">
        <v>57</v>
      </c>
      <c r="I66" s="32">
        <v>68</v>
      </c>
    </row>
    <row r="67" spans="1:9" s="3" customFormat="1" ht="20.100000000000001" customHeight="1" x14ac:dyDescent="0.15">
      <c r="A67" s="5"/>
      <c r="B67" s="46">
        <v>62</v>
      </c>
      <c r="C67" s="44">
        <v>61</v>
      </c>
      <c r="D67" s="29">
        <v>108</v>
      </c>
      <c r="E67" s="30">
        <v>108</v>
      </c>
      <c r="F67" s="31">
        <v>86</v>
      </c>
      <c r="G67" s="31">
        <v>32</v>
      </c>
      <c r="H67" s="31">
        <v>47</v>
      </c>
      <c r="I67" s="32">
        <v>53</v>
      </c>
    </row>
    <row r="68" spans="1:9" s="3" customFormat="1" ht="20.100000000000001" customHeight="1" x14ac:dyDescent="0.15">
      <c r="A68" s="5"/>
      <c r="B68" s="46">
        <v>63</v>
      </c>
      <c r="C68" s="44">
        <v>61</v>
      </c>
      <c r="D68" s="29">
        <v>110</v>
      </c>
      <c r="E68" s="33">
        <v>110</v>
      </c>
      <c r="F68" s="31">
        <v>90.7</v>
      </c>
      <c r="G68" s="31">
        <v>35</v>
      </c>
      <c r="H68" s="31">
        <v>57</v>
      </c>
      <c r="I68" s="32">
        <v>68</v>
      </c>
    </row>
    <row r="69" spans="1:9" s="3" customFormat="1" ht="20.100000000000001" customHeight="1" x14ac:dyDescent="0.15">
      <c r="A69" s="5"/>
      <c r="B69" s="46">
        <v>64</v>
      </c>
      <c r="C69" s="44">
        <v>61</v>
      </c>
      <c r="D69" s="29">
        <v>118</v>
      </c>
      <c r="E69" s="30">
        <v>118</v>
      </c>
      <c r="F69" s="31">
        <v>90.7</v>
      </c>
      <c r="G69" s="31">
        <v>35</v>
      </c>
      <c r="H69" s="31">
        <v>57</v>
      </c>
      <c r="I69" s="32">
        <v>68</v>
      </c>
    </row>
    <row r="70" spans="1:9" s="3" customFormat="1" ht="20.100000000000001" customHeight="1" x14ac:dyDescent="0.15">
      <c r="A70" s="5"/>
      <c r="B70" s="46">
        <v>65</v>
      </c>
      <c r="C70" s="44">
        <v>62</v>
      </c>
      <c r="D70" s="29">
        <v>74.5</v>
      </c>
      <c r="E70" s="30">
        <v>72</v>
      </c>
      <c r="F70" s="31">
        <v>66.5</v>
      </c>
      <c r="G70" s="31">
        <v>25</v>
      </c>
      <c r="H70" s="31">
        <v>61</v>
      </c>
      <c r="I70" s="32">
        <v>64</v>
      </c>
    </row>
    <row r="71" spans="1:9" s="3" customFormat="1" ht="20.100000000000001" customHeight="1" x14ac:dyDescent="0.15">
      <c r="A71" s="5"/>
      <c r="B71" s="46">
        <v>66</v>
      </c>
      <c r="C71" s="44">
        <v>62</v>
      </c>
      <c r="D71" s="29">
        <v>96.5</v>
      </c>
      <c r="E71" s="30">
        <v>96</v>
      </c>
      <c r="F71" s="31">
        <v>90.5</v>
      </c>
      <c r="G71" s="31">
        <v>35</v>
      </c>
      <c r="H71" s="31">
        <v>61</v>
      </c>
      <c r="I71" s="32">
        <v>71</v>
      </c>
    </row>
    <row r="72" spans="1:9" s="3" customFormat="1" ht="20.100000000000001" customHeight="1" x14ac:dyDescent="0.15">
      <c r="A72" s="5"/>
      <c r="B72" s="46">
        <v>67</v>
      </c>
      <c r="C72" s="44">
        <v>63</v>
      </c>
      <c r="D72" s="29">
        <v>48.5</v>
      </c>
      <c r="E72" s="30">
        <v>40</v>
      </c>
      <c r="F72" s="31">
        <v>33</v>
      </c>
      <c r="G72" s="31">
        <v>12</v>
      </c>
      <c r="H72" s="31">
        <v>29</v>
      </c>
      <c r="I72" s="32">
        <v>34</v>
      </c>
    </row>
    <row r="73" spans="1:9" s="3" customFormat="1" ht="20.100000000000001" customHeight="1" x14ac:dyDescent="0.15">
      <c r="A73" s="5"/>
      <c r="B73" s="46">
        <v>68</v>
      </c>
      <c r="C73" s="44">
        <v>63</v>
      </c>
      <c r="D73" s="29">
        <v>48.5</v>
      </c>
      <c r="E73" s="33">
        <v>48</v>
      </c>
      <c r="F73" s="31">
        <v>34</v>
      </c>
      <c r="G73" s="31">
        <v>12</v>
      </c>
      <c r="H73" s="31">
        <v>29</v>
      </c>
      <c r="I73" s="32">
        <v>34</v>
      </c>
    </row>
    <row r="74" spans="1:9" s="3" customFormat="1" ht="20.100000000000001" customHeight="1" x14ac:dyDescent="0.15">
      <c r="A74" s="5"/>
      <c r="B74" s="46">
        <v>69</v>
      </c>
      <c r="C74" s="44">
        <v>63</v>
      </c>
      <c r="D74" s="29">
        <v>67</v>
      </c>
      <c r="E74" s="30">
        <v>66</v>
      </c>
      <c r="F74" s="31">
        <v>60.5</v>
      </c>
      <c r="G74" s="31">
        <v>18</v>
      </c>
      <c r="H74" s="31">
        <v>29.5</v>
      </c>
      <c r="I74" s="32">
        <v>38</v>
      </c>
    </row>
    <row r="75" spans="1:9" s="3" customFormat="1" ht="20.100000000000001" customHeight="1" x14ac:dyDescent="0.15">
      <c r="A75" s="5"/>
      <c r="B75" s="46">
        <v>70</v>
      </c>
      <c r="C75" s="44">
        <v>63</v>
      </c>
      <c r="D75" s="29">
        <v>101.5</v>
      </c>
      <c r="E75" s="33">
        <v>100</v>
      </c>
      <c r="F75" s="31">
        <v>80.3</v>
      </c>
      <c r="G75" s="31">
        <v>31.5</v>
      </c>
      <c r="H75" s="31">
        <v>45</v>
      </c>
      <c r="I75" s="32">
        <v>57</v>
      </c>
    </row>
    <row r="76" spans="1:9" s="3" customFormat="1" ht="20.100000000000001" customHeight="1" x14ac:dyDescent="0.15">
      <c r="A76" s="5"/>
      <c r="B76" s="46">
        <v>71</v>
      </c>
      <c r="C76" s="44">
        <v>63</v>
      </c>
      <c r="D76" s="29">
        <v>101.5</v>
      </c>
      <c r="E76" s="30">
        <v>100</v>
      </c>
      <c r="F76" s="31">
        <v>85.7</v>
      </c>
      <c r="G76" s="31">
        <v>34</v>
      </c>
      <c r="H76" s="31">
        <v>80</v>
      </c>
      <c r="I76" s="32">
        <v>92</v>
      </c>
    </row>
    <row r="77" spans="1:9" s="3" customFormat="1" ht="20.100000000000001" customHeight="1" x14ac:dyDescent="0.15">
      <c r="A77" s="5"/>
      <c r="B77" s="46">
        <v>72</v>
      </c>
      <c r="C77" s="44">
        <v>63</v>
      </c>
      <c r="D77" s="29">
        <v>101.5</v>
      </c>
      <c r="E77" s="30">
        <v>101.5</v>
      </c>
      <c r="F77" s="31">
        <v>90.5</v>
      </c>
      <c r="G77" s="31">
        <v>32</v>
      </c>
      <c r="H77" s="31">
        <v>50</v>
      </c>
      <c r="I77" s="32">
        <v>64</v>
      </c>
    </row>
    <row r="78" spans="1:9" s="3" customFormat="1" ht="20.100000000000001" customHeight="1" x14ac:dyDescent="0.15">
      <c r="A78" s="5"/>
      <c r="B78" s="46">
        <v>73</v>
      </c>
      <c r="C78" s="44">
        <v>63</v>
      </c>
      <c r="D78" s="29">
        <v>112</v>
      </c>
      <c r="E78" s="30">
        <v>112</v>
      </c>
      <c r="F78" s="31">
        <v>92.2</v>
      </c>
      <c r="G78" s="31">
        <v>28</v>
      </c>
      <c r="H78" s="31">
        <v>30</v>
      </c>
      <c r="I78" s="32">
        <v>38</v>
      </c>
    </row>
    <row r="79" spans="1:9" s="3" customFormat="1" ht="20.100000000000001" customHeight="1" x14ac:dyDescent="0.15">
      <c r="A79" s="5"/>
      <c r="B79" s="46">
        <v>74</v>
      </c>
      <c r="C79" s="44">
        <v>63</v>
      </c>
      <c r="D79" s="29">
        <v>118</v>
      </c>
      <c r="E79" s="30">
        <v>117</v>
      </c>
      <c r="F79" s="31">
        <v>96</v>
      </c>
      <c r="G79" s="31">
        <v>33</v>
      </c>
      <c r="H79" s="31">
        <v>140</v>
      </c>
      <c r="I79" s="32">
        <v>150</v>
      </c>
    </row>
    <row r="80" spans="1:9" s="3" customFormat="1" ht="20.100000000000001" customHeight="1" x14ac:dyDescent="0.15">
      <c r="A80" s="5"/>
      <c r="B80" s="46">
        <v>75</v>
      </c>
      <c r="C80" s="44">
        <v>63</v>
      </c>
      <c r="D80" s="29">
        <v>142</v>
      </c>
      <c r="E80" s="30">
        <v>142</v>
      </c>
      <c r="F80" s="31">
        <v>120.3</v>
      </c>
      <c r="G80" s="31">
        <v>35</v>
      </c>
      <c r="H80" s="31">
        <v>80</v>
      </c>
      <c r="I80" s="32">
        <v>90</v>
      </c>
    </row>
    <row r="81" spans="1:9" s="3" customFormat="1" ht="20.100000000000001" customHeight="1" x14ac:dyDescent="0.15">
      <c r="A81" s="5"/>
      <c r="B81" s="46">
        <v>76</v>
      </c>
      <c r="C81" s="44">
        <v>65</v>
      </c>
      <c r="D81" s="29">
        <v>87.5</v>
      </c>
      <c r="E81" s="30">
        <v>87</v>
      </c>
      <c r="F81" s="31">
        <v>70.7</v>
      </c>
      <c r="G81" s="31">
        <v>28</v>
      </c>
      <c r="H81" s="31">
        <v>37</v>
      </c>
      <c r="I81" s="32">
        <v>45</v>
      </c>
    </row>
    <row r="82" spans="1:9" s="3" customFormat="1" ht="20.100000000000001" customHeight="1" x14ac:dyDescent="0.15">
      <c r="A82" s="5"/>
      <c r="B82" s="46">
        <v>77</v>
      </c>
      <c r="C82" s="44">
        <v>65</v>
      </c>
      <c r="D82" s="29">
        <v>87.5</v>
      </c>
      <c r="E82" s="30">
        <v>87</v>
      </c>
      <c r="F82" s="31">
        <v>70.7</v>
      </c>
      <c r="G82" s="31">
        <v>28</v>
      </c>
      <c r="H82" s="31">
        <v>57</v>
      </c>
      <c r="I82" s="32">
        <v>65</v>
      </c>
    </row>
    <row r="83" spans="1:9" s="3" customFormat="1" ht="20.100000000000001" customHeight="1" x14ac:dyDescent="0.15">
      <c r="A83" s="5"/>
      <c r="B83" s="46">
        <v>78</v>
      </c>
      <c r="C83" s="44">
        <v>65</v>
      </c>
      <c r="D83" s="29">
        <v>104</v>
      </c>
      <c r="E83" s="30">
        <v>104</v>
      </c>
      <c r="F83" s="31">
        <v>81</v>
      </c>
      <c r="G83" s="31">
        <v>32</v>
      </c>
      <c r="H83" s="31">
        <v>35</v>
      </c>
      <c r="I83" s="32">
        <v>39.5</v>
      </c>
    </row>
    <row r="84" spans="1:9" s="3" customFormat="1" ht="20.100000000000001" customHeight="1" x14ac:dyDescent="0.15">
      <c r="A84" s="5"/>
      <c r="B84" s="46">
        <v>79</v>
      </c>
      <c r="C84" s="44">
        <v>65</v>
      </c>
      <c r="D84" s="29">
        <v>104</v>
      </c>
      <c r="E84" s="30">
        <v>104</v>
      </c>
      <c r="F84" s="31">
        <v>81</v>
      </c>
      <c r="G84" s="31">
        <v>32</v>
      </c>
      <c r="H84" s="31">
        <v>47</v>
      </c>
      <c r="I84" s="32">
        <v>51.5</v>
      </c>
    </row>
    <row r="85" spans="1:9" s="3" customFormat="1" ht="20.100000000000001" customHeight="1" x14ac:dyDescent="0.15">
      <c r="A85" s="5"/>
      <c r="B85" s="46">
        <v>80</v>
      </c>
      <c r="C85" s="44">
        <v>65</v>
      </c>
      <c r="D85" s="29">
        <v>110</v>
      </c>
      <c r="E85" s="30">
        <v>110</v>
      </c>
      <c r="F85" s="31">
        <v>86</v>
      </c>
      <c r="G85" s="31">
        <v>32</v>
      </c>
      <c r="H85" s="31">
        <v>47</v>
      </c>
      <c r="I85" s="32">
        <v>53</v>
      </c>
    </row>
    <row r="86" spans="1:9" s="3" customFormat="1" ht="20.100000000000001" customHeight="1" x14ac:dyDescent="0.15">
      <c r="A86" s="5"/>
      <c r="B86" s="46">
        <v>81</v>
      </c>
      <c r="C86" s="44">
        <v>65</v>
      </c>
      <c r="D86" s="29">
        <v>110</v>
      </c>
      <c r="E86" s="30">
        <v>110</v>
      </c>
      <c r="F86" s="31">
        <v>86</v>
      </c>
      <c r="G86" s="31">
        <v>32</v>
      </c>
      <c r="H86" s="31">
        <v>57</v>
      </c>
      <c r="I86" s="32">
        <v>63</v>
      </c>
    </row>
    <row r="87" spans="1:9" s="3" customFormat="1" ht="20.100000000000001" customHeight="1" x14ac:dyDescent="0.15">
      <c r="A87" s="5"/>
      <c r="B87" s="46">
        <v>82</v>
      </c>
      <c r="C87" s="44">
        <v>65</v>
      </c>
      <c r="D87" s="29">
        <v>145</v>
      </c>
      <c r="E87" s="30">
        <v>145</v>
      </c>
      <c r="F87" s="31">
        <v>120.7</v>
      </c>
      <c r="G87" s="31">
        <v>42</v>
      </c>
      <c r="H87" s="31">
        <v>67</v>
      </c>
      <c r="I87" s="32">
        <v>78</v>
      </c>
    </row>
    <row r="88" spans="1:9" s="3" customFormat="1" ht="20.100000000000001" customHeight="1" x14ac:dyDescent="0.15">
      <c r="A88" s="5"/>
      <c r="B88" s="46">
        <v>83</v>
      </c>
      <c r="C88" s="44">
        <v>65</v>
      </c>
      <c r="D88" s="29">
        <v>177</v>
      </c>
      <c r="E88" s="30">
        <v>177</v>
      </c>
      <c r="F88" s="31">
        <v>151</v>
      </c>
      <c r="G88" s="31">
        <v>40</v>
      </c>
      <c r="H88" s="31">
        <v>57</v>
      </c>
      <c r="I88" s="32">
        <v>73</v>
      </c>
    </row>
    <row r="89" spans="1:9" s="3" customFormat="1" ht="20.100000000000001" customHeight="1" x14ac:dyDescent="0.15">
      <c r="A89" s="5"/>
      <c r="B89" s="46">
        <v>84</v>
      </c>
      <c r="C89" s="44">
        <v>65</v>
      </c>
      <c r="D89" s="29">
        <v>190</v>
      </c>
      <c r="E89" s="30">
        <v>190</v>
      </c>
      <c r="F89" s="31">
        <v>151</v>
      </c>
      <c r="G89" s="31">
        <v>40</v>
      </c>
      <c r="H89" s="31">
        <v>57</v>
      </c>
      <c r="I89" s="32">
        <v>74</v>
      </c>
    </row>
    <row r="90" spans="1:9" s="3" customFormat="1" ht="20.100000000000001" customHeight="1" x14ac:dyDescent="0.15">
      <c r="A90" s="5"/>
      <c r="B90" s="46">
        <v>85</v>
      </c>
      <c r="C90" s="44">
        <v>66</v>
      </c>
      <c r="D90" s="29">
        <v>145</v>
      </c>
      <c r="E90" s="30">
        <v>145</v>
      </c>
      <c r="F90" s="31">
        <v>120.7</v>
      </c>
      <c r="G90" s="31">
        <v>42</v>
      </c>
      <c r="H90" s="31">
        <v>77</v>
      </c>
      <c r="I90" s="32">
        <v>88</v>
      </c>
    </row>
    <row r="91" spans="1:9" s="3" customFormat="1" ht="20.100000000000001" customHeight="1" x14ac:dyDescent="0.15">
      <c r="A91" s="5"/>
      <c r="B91" s="46">
        <v>86</v>
      </c>
      <c r="C91" s="44">
        <v>69</v>
      </c>
      <c r="D91" s="29">
        <v>118</v>
      </c>
      <c r="E91" s="30">
        <v>118</v>
      </c>
      <c r="F91" s="31">
        <v>90.7</v>
      </c>
      <c r="G91" s="31">
        <v>35</v>
      </c>
      <c r="H91" s="31">
        <v>47</v>
      </c>
      <c r="I91" s="32">
        <v>58</v>
      </c>
    </row>
    <row r="92" spans="1:9" s="3" customFormat="1" ht="20.100000000000001" customHeight="1" x14ac:dyDescent="0.15">
      <c r="A92" s="5"/>
      <c r="B92" s="46">
        <v>87</v>
      </c>
      <c r="C92" s="44">
        <v>69</v>
      </c>
      <c r="D92" s="29">
        <v>118</v>
      </c>
      <c r="E92" s="30">
        <v>118</v>
      </c>
      <c r="F92" s="31">
        <v>90.7</v>
      </c>
      <c r="G92" s="31">
        <v>35</v>
      </c>
      <c r="H92" s="31">
        <v>57</v>
      </c>
      <c r="I92" s="32">
        <v>68</v>
      </c>
    </row>
    <row r="93" spans="1:9" s="3" customFormat="1" ht="20.100000000000001" customHeight="1" x14ac:dyDescent="0.15">
      <c r="A93" s="5"/>
      <c r="B93" s="46">
        <v>88</v>
      </c>
      <c r="C93" s="44">
        <v>72</v>
      </c>
      <c r="D93" s="29">
        <v>80</v>
      </c>
      <c r="E93" s="30">
        <v>80</v>
      </c>
      <c r="F93" s="31">
        <v>75.5</v>
      </c>
      <c r="G93" s="31">
        <v>28</v>
      </c>
      <c r="H93" s="31">
        <v>34.5</v>
      </c>
      <c r="I93" s="32">
        <v>45</v>
      </c>
    </row>
    <row r="94" spans="1:9" s="3" customFormat="1" ht="20.100000000000001" customHeight="1" x14ac:dyDescent="0.15">
      <c r="A94" s="5"/>
      <c r="B94" s="46">
        <v>89</v>
      </c>
      <c r="C94" s="44">
        <v>73</v>
      </c>
      <c r="D94" s="29">
        <v>243</v>
      </c>
      <c r="E94" s="30">
        <v>243</v>
      </c>
      <c r="F94" s="31">
        <v>200.7</v>
      </c>
      <c r="G94" s="31">
        <v>60</v>
      </c>
      <c r="H94" s="31">
        <v>80</v>
      </c>
      <c r="I94" s="32">
        <v>103</v>
      </c>
    </row>
    <row r="95" spans="1:9" s="3" customFormat="1" ht="20.100000000000001" customHeight="1" x14ac:dyDescent="0.15">
      <c r="A95" s="5"/>
      <c r="B95" s="46">
        <v>90</v>
      </c>
      <c r="C95" s="44">
        <v>75</v>
      </c>
      <c r="D95" s="29">
        <v>80</v>
      </c>
      <c r="E95" s="30">
        <v>70</v>
      </c>
      <c r="F95" s="31">
        <v>67</v>
      </c>
      <c r="G95" s="31">
        <v>23</v>
      </c>
      <c r="H95" s="31">
        <v>45</v>
      </c>
      <c r="I95" s="32">
        <v>49</v>
      </c>
    </row>
    <row r="96" spans="1:9" s="3" customFormat="1" ht="20.100000000000001" customHeight="1" x14ac:dyDescent="0.15">
      <c r="A96" s="5"/>
      <c r="B96" s="46">
        <v>91</v>
      </c>
      <c r="C96" s="44">
        <v>75</v>
      </c>
      <c r="D96" s="29">
        <v>80</v>
      </c>
      <c r="E96" s="30">
        <v>76</v>
      </c>
      <c r="F96" s="31">
        <v>71</v>
      </c>
      <c r="G96" s="31">
        <v>20</v>
      </c>
      <c r="H96" s="31">
        <v>25</v>
      </c>
      <c r="I96" s="32">
        <v>29</v>
      </c>
    </row>
    <row r="97" spans="1:10" s="3" customFormat="1" ht="20.100000000000001" customHeight="1" x14ac:dyDescent="0.15">
      <c r="A97" s="5"/>
      <c r="B97" s="46">
        <v>92</v>
      </c>
      <c r="C97" s="44">
        <v>75</v>
      </c>
      <c r="D97" s="29">
        <v>80</v>
      </c>
      <c r="E97" s="30">
        <v>79</v>
      </c>
      <c r="F97" s="31">
        <v>71</v>
      </c>
      <c r="G97" s="31">
        <v>20</v>
      </c>
      <c r="H97" s="31">
        <v>25</v>
      </c>
      <c r="I97" s="32">
        <v>29</v>
      </c>
    </row>
    <row r="98" spans="1:10" s="3" customFormat="1" ht="20.100000000000001" customHeight="1" x14ac:dyDescent="0.15">
      <c r="A98" s="5"/>
      <c r="B98" s="46">
        <v>93</v>
      </c>
      <c r="C98" s="44">
        <v>75</v>
      </c>
      <c r="D98" s="29">
        <v>80</v>
      </c>
      <c r="E98" s="30">
        <v>80</v>
      </c>
      <c r="F98" s="31">
        <v>65.5</v>
      </c>
      <c r="G98" s="31">
        <v>21</v>
      </c>
      <c r="H98" s="31">
        <v>45</v>
      </c>
      <c r="I98" s="32">
        <v>49</v>
      </c>
      <c r="J98" s="3" t="s">
        <v>14</v>
      </c>
    </row>
    <row r="99" spans="1:10" s="3" customFormat="1" ht="20.100000000000001" customHeight="1" x14ac:dyDescent="0.15">
      <c r="A99" s="5"/>
      <c r="B99" s="46">
        <v>94</v>
      </c>
      <c r="C99" s="44">
        <v>75</v>
      </c>
      <c r="D99" s="29">
        <v>81</v>
      </c>
      <c r="E99" s="30">
        <v>80</v>
      </c>
      <c r="F99" s="31">
        <v>77</v>
      </c>
      <c r="G99" s="31">
        <v>30</v>
      </c>
      <c r="H99" s="31">
        <v>70</v>
      </c>
      <c r="I99" s="32">
        <v>80</v>
      </c>
    </row>
    <row r="100" spans="1:10" s="3" customFormat="1" ht="20.100000000000001" customHeight="1" x14ac:dyDescent="0.15">
      <c r="A100" s="5"/>
      <c r="B100" s="46">
        <v>95</v>
      </c>
      <c r="C100" s="44">
        <v>75</v>
      </c>
      <c r="D100" s="29">
        <v>85</v>
      </c>
      <c r="E100" s="30">
        <v>85</v>
      </c>
      <c r="F100" s="31">
        <v>78.5</v>
      </c>
      <c r="G100" s="31">
        <v>25</v>
      </c>
      <c r="H100" s="31">
        <v>49</v>
      </c>
      <c r="I100" s="32">
        <v>55</v>
      </c>
    </row>
    <row r="101" spans="1:10" s="3" customFormat="1" ht="20.100000000000001" customHeight="1" x14ac:dyDescent="0.15">
      <c r="A101" s="5"/>
      <c r="B101" s="46">
        <v>96</v>
      </c>
      <c r="C101" s="44">
        <v>75</v>
      </c>
      <c r="D101" s="29">
        <v>85</v>
      </c>
      <c r="E101" s="30">
        <v>85</v>
      </c>
      <c r="F101" s="31">
        <v>80.3</v>
      </c>
      <c r="G101" s="31">
        <v>30</v>
      </c>
      <c r="H101" s="31">
        <v>35</v>
      </c>
      <c r="I101" s="32">
        <v>41</v>
      </c>
    </row>
    <row r="102" spans="1:10" s="3" customFormat="1" ht="20.100000000000001" customHeight="1" x14ac:dyDescent="0.15">
      <c r="A102" s="5"/>
      <c r="B102" s="46">
        <v>97</v>
      </c>
      <c r="C102" s="44">
        <v>75</v>
      </c>
      <c r="D102" s="29">
        <v>101.5</v>
      </c>
      <c r="E102" s="30">
        <v>101</v>
      </c>
      <c r="F102" s="31">
        <v>81</v>
      </c>
      <c r="G102" s="31">
        <v>28</v>
      </c>
      <c r="H102" s="31">
        <v>100</v>
      </c>
      <c r="I102" s="32">
        <v>120</v>
      </c>
    </row>
    <row r="103" spans="1:10" s="3" customFormat="1" ht="20.100000000000001" customHeight="1" x14ac:dyDescent="0.15">
      <c r="A103" s="5"/>
      <c r="B103" s="46">
        <v>98</v>
      </c>
      <c r="C103" s="44">
        <v>75</v>
      </c>
      <c r="D103" s="29">
        <v>110</v>
      </c>
      <c r="E103" s="30">
        <v>105</v>
      </c>
      <c r="F103" s="31">
        <v>95.7</v>
      </c>
      <c r="G103" s="31">
        <v>35</v>
      </c>
      <c r="H103" s="31">
        <v>40</v>
      </c>
      <c r="I103" s="32">
        <v>50</v>
      </c>
    </row>
    <row r="104" spans="1:10" s="3" customFormat="1" ht="20.100000000000001" customHeight="1" x14ac:dyDescent="0.15">
      <c r="A104" s="5"/>
      <c r="B104" s="46">
        <v>99</v>
      </c>
      <c r="C104" s="44">
        <v>75</v>
      </c>
      <c r="D104" s="29">
        <v>110</v>
      </c>
      <c r="E104" s="30">
        <v>110</v>
      </c>
      <c r="F104" s="31">
        <v>95.3</v>
      </c>
      <c r="G104" s="31">
        <v>33</v>
      </c>
      <c r="H104" s="31">
        <v>40</v>
      </c>
      <c r="I104" s="32">
        <v>50</v>
      </c>
    </row>
    <row r="105" spans="1:10" s="3" customFormat="1" ht="20.100000000000001" customHeight="1" x14ac:dyDescent="0.15">
      <c r="A105" s="5"/>
      <c r="B105" s="46">
        <v>100</v>
      </c>
      <c r="C105" s="44">
        <v>75</v>
      </c>
      <c r="D105" s="29">
        <v>110</v>
      </c>
      <c r="E105" s="30">
        <v>110</v>
      </c>
      <c r="F105" s="31">
        <v>95.3</v>
      </c>
      <c r="G105" s="31">
        <v>33</v>
      </c>
      <c r="H105" s="31">
        <v>63</v>
      </c>
      <c r="I105" s="32">
        <v>73</v>
      </c>
    </row>
    <row r="106" spans="1:10" s="3" customFormat="1" ht="20.100000000000001" customHeight="1" x14ac:dyDescent="0.15">
      <c r="A106" s="5"/>
      <c r="B106" s="46">
        <v>101</v>
      </c>
      <c r="C106" s="44">
        <v>75</v>
      </c>
      <c r="D106" s="29">
        <v>110</v>
      </c>
      <c r="E106" s="30">
        <v>110</v>
      </c>
      <c r="F106" s="31">
        <v>95.3</v>
      </c>
      <c r="G106" s="31">
        <v>35</v>
      </c>
      <c r="H106" s="31">
        <v>63</v>
      </c>
      <c r="I106" s="32">
        <v>73</v>
      </c>
    </row>
    <row r="107" spans="1:10" s="3" customFormat="1" ht="20.100000000000001" customHeight="1" x14ac:dyDescent="0.15">
      <c r="A107" s="5"/>
      <c r="B107" s="46">
        <v>102</v>
      </c>
      <c r="C107" s="44">
        <v>75</v>
      </c>
      <c r="D107" s="29">
        <v>110</v>
      </c>
      <c r="E107" s="30">
        <v>110</v>
      </c>
      <c r="F107" s="31">
        <v>95.7</v>
      </c>
      <c r="G107" s="31">
        <v>35</v>
      </c>
      <c r="H107" s="31">
        <v>40</v>
      </c>
      <c r="I107" s="32">
        <v>50</v>
      </c>
    </row>
    <row r="108" spans="1:10" s="3" customFormat="1" ht="20.100000000000001" customHeight="1" x14ac:dyDescent="0.15">
      <c r="A108" s="5"/>
      <c r="B108" s="46">
        <v>103</v>
      </c>
      <c r="C108" s="44">
        <v>75</v>
      </c>
      <c r="D108" s="29">
        <v>142</v>
      </c>
      <c r="E108" s="30">
        <v>142</v>
      </c>
      <c r="F108" s="31">
        <v>120.3</v>
      </c>
      <c r="G108" s="31">
        <v>35</v>
      </c>
      <c r="H108" s="31">
        <v>70</v>
      </c>
      <c r="I108" s="32">
        <v>80</v>
      </c>
    </row>
    <row r="109" spans="1:10" s="3" customFormat="1" ht="20.100000000000001" customHeight="1" x14ac:dyDescent="0.15">
      <c r="A109" s="5"/>
      <c r="B109" s="46">
        <v>104</v>
      </c>
      <c r="C109" s="44">
        <v>75</v>
      </c>
      <c r="D109" s="29">
        <v>156</v>
      </c>
      <c r="E109" s="30">
        <v>155</v>
      </c>
      <c r="F109" s="31">
        <v>126</v>
      </c>
      <c r="G109" s="31">
        <v>42</v>
      </c>
      <c r="H109" s="31">
        <v>52</v>
      </c>
      <c r="I109" s="32">
        <v>67</v>
      </c>
    </row>
    <row r="110" spans="1:10" s="3" customFormat="1" ht="20.100000000000001" customHeight="1" x14ac:dyDescent="0.15">
      <c r="A110" s="5"/>
      <c r="B110" s="46">
        <v>105</v>
      </c>
      <c r="C110" s="44">
        <v>75</v>
      </c>
      <c r="D110" s="29">
        <v>217.6</v>
      </c>
      <c r="E110" s="30">
        <v>217.6</v>
      </c>
      <c r="F110" s="31">
        <v>171</v>
      </c>
      <c r="G110" s="31">
        <v>52</v>
      </c>
      <c r="H110" s="31">
        <v>120</v>
      </c>
      <c r="I110" s="32">
        <v>160</v>
      </c>
    </row>
    <row r="111" spans="1:10" s="3" customFormat="1" ht="20.100000000000001" customHeight="1" x14ac:dyDescent="0.15">
      <c r="A111" s="5"/>
      <c r="B111" s="46">
        <v>106</v>
      </c>
      <c r="C111" s="44">
        <v>75</v>
      </c>
      <c r="D111" s="29">
        <v>262</v>
      </c>
      <c r="E111" s="30">
        <v>260</v>
      </c>
      <c r="F111" s="31">
        <v>181</v>
      </c>
      <c r="G111" s="31">
        <v>67</v>
      </c>
      <c r="H111" s="31">
        <v>130</v>
      </c>
      <c r="I111" s="32">
        <v>165</v>
      </c>
    </row>
    <row r="112" spans="1:10" s="3" customFormat="1" ht="20.100000000000001" customHeight="1" x14ac:dyDescent="0.15">
      <c r="A112" s="5"/>
      <c r="B112" s="46">
        <v>107</v>
      </c>
      <c r="C112" s="44">
        <v>80</v>
      </c>
      <c r="D112" s="29">
        <v>101.5</v>
      </c>
      <c r="E112" s="30">
        <v>101.5</v>
      </c>
      <c r="F112" s="31">
        <v>90.5</v>
      </c>
      <c r="G112" s="31">
        <v>32</v>
      </c>
      <c r="H112" s="31">
        <v>50</v>
      </c>
      <c r="I112" s="32">
        <v>64</v>
      </c>
    </row>
    <row r="113" spans="1:9" s="3" customFormat="1" ht="20.100000000000001" customHeight="1" x14ac:dyDescent="0.15">
      <c r="A113" s="5"/>
      <c r="B113" s="46">
        <v>108</v>
      </c>
      <c r="C113" s="44">
        <v>81</v>
      </c>
      <c r="D113" s="29">
        <v>59</v>
      </c>
      <c r="E113" s="30">
        <v>58</v>
      </c>
      <c r="F113" s="31">
        <v>51</v>
      </c>
      <c r="G113" s="31">
        <v>15.5</v>
      </c>
      <c r="H113" s="31">
        <v>25</v>
      </c>
      <c r="I113" s="32">
        <v>31</v>
      </c>
    </row>
    <row r="114" spans="1:9" s="3" customFormat="1" ht="20.100000000000001" customHeight="1" x14ac:dyDescent="0.15">
      <c r="A114" s="5"/>
      <c r="B114" s="46">
        <v>109</v>
      </c>
      <c r="C114" s="44">
        <v>81</v>
      </c>
      <c r="D114" s="29">
        <v>112</v>
      </c>
      <c r="E114" s="30">
        <v>112</v>
      </c>
      <c r="F114" s="31">
        <v>101</v>
      </c>
      <c r="G114" s="31">
        <v>38</v>
      </c>
      <c r="H114" s="31">
        <v>65</v>
      </c>
      <c r="I114" s="32">
        <v>75</v>
      </c>
    </row>
    <row r="115" spans="1:9" s="3" customFormat="1" ht="20.100000000000001" customHeight="1" x14ac:dyDescent="0.15">
      <c r="A115" s="5"/>
      <c r="B115" s="46">
        <v>110</v>
      </c>
      <c r="C115" s="44">
        <v>81</v>
      </c>
      <c r="D115" s="29">
        <v>112</v>
      </c>
      <c r="E115" s="30">
        <v>112</v>
      </c>
      <c r="F115" s="31">
        <v>101</v>
      </c>
      <c r="G115" s="31">
        <v>42</v>
      </c>
      <c r="H115" s="31">
        <v>40</v>
      </c>
      <c r="I115" s="32">
        <v>50</v>
      </c>
    </row>
    <row r="116" spans="1:9" s="3" customFormat="1" ht="20.100000000000001" customHeight="1" x14ac:dyDescent="0.15">
      <c r="A116" s="5"/>
      <c r="B116" s="46">
        <v>111</v>
      </c>
      <c r="C116" s="44">
        <v>81</v>
      </c>
      <c r="D116" s="29">
        <v>112</v>
      </c>
      <c r="E116" s="30">
        <v>112</v>
      </c>
      <c r="F116" s="31">
        <v>101</v>
      </c>
      <c r="G116" s="31">
        <v>42</v>
      </c>
      <c r="H116" s="31">
        <v>65</v>
      </c>
      <c r="I116" s="32">
        <v>75</v>
      </c>
    </row>
    <row r="117" spans="1:9" s="3" customFormat="1" ht="20.100000000000001" customHeight="1" x14ac:dyDescent="0.15">
      <c r="A117" s="5"/>
      <c r="B117" s="46">
        <v>112</v>
      </c>
      <c r="C117" s="44">
        <v>81</v>
      </c>
      <c r="D117" s="29">
        <v>152</v>
      </c>
      <c r="E117" s="30">
        <v>152</v>
      </c>
      <c r="F117" s="31">
        <v>116</v>
      </c>
      <c r="G117" s="31">
        <v>40</v>
      </c>
      <c r="H117" s="31">
        <v>57</v>
      </c>
      <c r="I117" s="32">
        <v>71</v>
      </c>
    </row>
    <row r="118" spans="1:9" s="3" customFormat="1" ht="20.100000000000001" customHeight="1" x14ac:dyDescent="0.15">
      <c r="A118" s="5"/>
      <c r="B118" s="46">
        <v>113</v>
      </c>
      <c r="C118" s="44">
        <v>81</v>
      </c>
      <c r="D118" s="29">
        <v>153.5</v>
      </c>
      <c r="E118" s="30">
        <v>153</v>
      </c>
      <c r="F118" s="31">
        <v>125</v>
      </c>
      <c r="G118" s="31">
        <v>55</v>
      </c>
      <c r="H118" s="31">
        <v>78</v>
      </c>
      <c r="I118" s="32">
        <v>113</v>
      </c>
    </row>
    <row r="119" spans="1:9" s="3" customFormat="1" ht="20.100000000000001" customHeight="1" x14ac:dyDescent="0.15">
      <c r="A119" s="5"/>
      <c r="B119" s="46">
        <v>114</v>
      </c>
      <c r="C119" s="44">
        <v>81</v>
      </c>
      <c r="D119" s="29">
        <v>159</v>
      </c>
      <c r="E119" s="30">
        <v>159</v>
      </c>
      <c r="F119" s="31">
        <v>130.5</v>
      </c>
      <c r="G119" s="31">
        <v>56</v>
      </c>
      <c r="H119" s="31">
        <v>97</v>
      </c>
      <c r="I119" s="32">
        <v>117</v>
      </c>
    </row>
    <row r="120" spans="1:9" s="3" customFormat="1" ht="20.100000000000001" customHeight="1" x14ac:dyDescent="0.15">
      <c r="A120" s="5"/>
      <c r="B120" s="46">
        <v>115</v>
      </c>
      <c r="C120" s="44">
        <v>81</v>
      </c>
      <c r="D120" s="29">
        <v>190</v>
      </c>
      <c r="E120" s="30">
        <v>190</v>
      </c>
      <c r="F120" s="31">
        <v>151</v>
      </c>
      <c r="G120" s="31">
        <v>40</v>
      </c>
      <c r="H120" s="31">
        <v>57</v>
      </c>
      <c r="I120" s="32">
        <v>74</v>
      </c>
    </row>
    <row r="121" spans="1:9" s="3" customFormat="1" ht="20.100000000000001" customHeight="1" x14ac:dyDescent="0.15">
      <c r="A121" s="5"/>
      <c r="B121" s="46">
        <v>116</v>
      </c>
      <c r="C121" s="44">
        <v>81</v>
      </c>
      <c r="D121" s="29">
        <v>207</v>
      </c>
      <c r="E121" s="30">
        <v>205</v>
      </c>
      <c r="F121" s="31">
        <v>160</v>
      </c>
      <c r="G121" s="31">
        <v>70</v>
      </c>
      <c r="H121" s="31">
        <v>114.5</v>
      </c>
      <c r="I121" s="32">
        <v>152.5</v>
      </c>
    </row>
    <row r="122" spans="1:9" s="3" customFormat="1" ht="20.100000000000001" customHeight="1" x14ac:dyDescent="0.15">
      <c r="A122" s="5"/>
      <c r="B122" s="46">
        <v>117</v>
      </c>
      <c r="C122" s="44">
        <v>81</v>
      </c>
      <c r="D122" s="29">
        <v>217.6</v>
      </c>
      <c r="E122" s="30">
        <v>217.6</v>
      </c>
      <c r="F122" s="31">
        <v>171</v>
      </c>
      <c r="G122" s="31">
        <v>67</v>
      </c>
      <c r="H122" s="31">
        <v>76</v>
      </c>
      <c r="I122" s="32">
        <v>101</v>
      </c>
    </row>
    <row r="123" spans="1:9" s="3" customFormat="1" ht="20.100000000000001" customHeight="1" x14ac:dyDescent="0.15">
      <c r="A123" s="5"/>
      <c r="B123" s="46">
        <v>118</v>
      </c>
      <c r="C123" s="44">
        <v>81</v>
      </c>
      <c r="D123" s="29">
        <v>217.6</v>
      </c>
      <c r="E123" s="30">
        <v>217.6</v>
      </c>
      <c r="F123" s="31">
        <v>171</v>
      </c>
      <c r="G123" s="31">
        <v>67</v>
      </c>
      <c r="H123" s="31">
        <v>150</v>
      </c>
      <c r="I123" s="32">
        <v>175</v>
      </c>
    </row>
    <row r="124" spans="1:9" s="3" customFormat="1" ht="20.100000000000001" customHeight="1" x14ac:dyDescent="0.15">
      <c r="A124" s="5"/>
      <c r="B124" s="46">
        <v>119</v>
      </c>
      <c r="C124" s="44">
        <v>84</v>
      </c>
      <c r="D124" s="29">
        <v>110</v>
      </c>
      <c r="E124" s="30">
        <v>110</v>
      </c>
      <c r="F124" s="31">
        <v>100</v>
      </c>
      <c r="G124" s="31">
        <v>36</v>
      </c>
      <c r="H124" s="31">
        <v>47.5</v>
      </c>
      <c r="I124" s="32">
        <v>52</v>
      </c>
    </row>
    <row r="125" spans="1:9" s="3" customFormat="1" ht="20.100000000000001" customHeight="1" x14ac:dyDescent="0.15">
      <c r="A125" s="5"/>
      <c r="B125" s="46">
        <v>120</v>
      </c>
      <c r="C125" s="44">
        <v>84</v>
      </c>
      <c r="D125" s="29">
        <v>115</v>
      </c>
      <c r="E125" s="30">
        <v>115</v>
      </c>
      <c r="F125" s="31">
        <v>104.6</v>
      </c>
      <c r="G125" s="31">
        <v>36.299999999999997</v>
      </c>
      <c r="H125" s="31">
        <v>40</v>
      </c>
      <c r="I125" s="32">
        <v>52.8</v>
      </c>
    </row>
    <row r="126" spans="1:9" s="3" customFormat="1" ht="20.100000000000001" customHeight="1" x14ac:dyDescent="0.15">
      <c r="A126" s="5"/>
      <c r="B126" s="46">
        <v>121</v>
      </c>
      <c r="C126" s="44">
        <v>84</v>
      </c>
      <c r="D126" s="29">
        <v>115</v>
      </c>
      <c r="E126" s="30">
        <v>115</v>
      </c>
      <c r="F126" s="31">
        <v>104.6</v>
      </c>
      <c r="G126" s="31">
        <v>36.299999999999997</v>
      </c>
      <c r="H126" s="31">
        <v>53</v>
      </c>
      <c r="I126" s="32">
        <v>65.8</v>
      </c>
    </row>
    <row r="127" spans="1:9" s="3" customFormat="1" ht="20.100000000000001" customHeight="1" x14ac:dyDescent="0.15">
      <c r="A127" s="5"/>
      <c r="B127" s="46">
        <v>122</v>
      </c>
      <c r="C127" s="44">
        <v>84</v>
      </c>
      <c r="D127" s="29">
        <v>115</v>
      </c>
      <c r="E127" s="30">
        <v>115</v>
      </c>
      <c r="F127" s="31">
        <v>104.6</v>
      </c>
      <c r="G127" s="31">
        <v>36.299999999999997</v>
      </c>
      <c r="H127" s="31">
        <v>78</v>
      </c>
      <c r="I127" s="32">
        <v>90.8</v>
      </c>
    </row>
    <row r="128" spans="1:9" s="3" customFormat="1" ht="20.100000000000001" customHeight="1" x14ac:dyDescent="0.15">
      <c r="A128" s="5"/>
      <c r="B128" s="46">
        <v>123</v>
      </c>
      <c r="C128" s="44">
        <v>84</v>
      </c>
      <c r="D128" s="29">
        <v>120</v>
      </c>
      <c r="E128" s="30">
        <v>120</v>
      </c>
      <c r="F128" s="31">
        <v>96</v>
      </c>
      <c r="G128" s="31">
        <v>33</v>
      </c>
      <c r="H128" s="31">
        <v>80</v>
      </c>
      <c r="I128" s="32">
        <v>90</v>
      </c>
    </row>
    <row r="129" spans="1:9" s="3" customFormat="1" ht="20.100000000000001" customHeight="1" x14ac:dyDescent="0.15">
      <c r="A129" s="5"/>
      <c r="B129" s="46">
        <v>124</v>
      </c>
      <c r="C129" s="44">
        <v>84</v>
      </c>
      <c r="D129" s="29">
        <v>120</v>
      </c>
      <c r="E129" s="30">
        <v>120</v>
      </c>
      <c r="F129" s="31">
        <v>96</v>
      </c>
      <c r="G129" s="31">
        <v>33</v>
      </c>
      <c r="H129" s="31">
        <v>120</v>
      </c>
      <c r="I129" s="32">
        <v>130</v>
      </c>
    </row>
    <row r="130" spans="1:9" s="3" customFormat="1" ht="20.100000000000001" customHeight="1" x14ac:dyDescent="0.15">
      <c r="A130" s="5"/>
      <c r="B130" s="46">
        <v>125</v>
      </c>
      <c r="C130" s="44">
        <v>87</v>
      </c>
      <c r="D130" s="29">
        <v>93.5</v>
      </c>
      <c r="E130" s="30">
        <v>86</v>
      </c>
      <c r="F130" s="31">
        <v>82.5</v>
      </c>
      <c r="G130" s="31">
        <v>26</v>
      </c>
      <c r="H130" s="31">
        <v>45</v>
      </c>
      <c r="I130" s="32">
        <v>57</v>
      </c>
    </row>
    <row r="131" spans="1:9" s="3" customFormat="1" ht="20.100000000000001" customHeight="1" x14ac:dyDescent="0.15">
      <c r="A131" s="5"/>
      <c r="B131" s="46">
        <v>126</v>
      </c>
      <c r="C131" s="44">
        <v>87</v>
      </c>
      <c r="D131" s="29">
        <v>112</v>
      </c>
      <c r="E131" s="30">
        <v>112</v>
      </c>
      <c r="F131" s="31">
        <v>101</v>
      </c>
      <c r="G131" s="31">
        <v>42</v>
      </c>
      <c r="H131" s="31">
        <v>40</v>
      </c>
      <c r="I131" s="32">
        <v>66</v>
      </c>
    </row>
    <row r="132" spans="1:9" s="3" customFormat="1" ht="20.100000000000001" customHeight="1" x14ac:dyDescent="0.15">
      <c r="A132" s="5"/>
      <c r="B132" s="46">
        <v>127</v>
      </c>
      <c r="C132" s="44">
        <v>87</v>
      </c>
      <c r="D132" s="29">
        <v>112</v>
      </c>
      <c r="E132" s="30">
        <v>112</v>
      </c>
      <c r="F132" s="31">
        <v>101</v>
      </c>
      <c r="G132" s="31">
        <v>47</v>
      </c>
      <c r="H132" s="31">
        <v>40</v>
      </c>
      <c r="I132" s="32">
        <v>66</v>
      </c>
    </row>
    <row r="133" spans="1:9" s="3" customFormat="1" ht="20.100000000000001" customHeight="1" x14ac:dyDescent="0.15">
      <c r="A133" s="5"/>
      <c r="B133" s="46">
        <v>128</v>
      </c>
      <c r="C133" s="44">
        <v>87</v>
      </c>
      <c r="D133" s="29">
        <v>153.5</v>
      </c>
      <c r="E133" s="30">
        <v>153.19999999999999</v>
      </c>
      <c r="F133" s="31">
        <v>128.4</v>
      </c>
      <c r="G133" s="31">
        <v>51.4</v>
      </c>
      <c r="H133" s="31">
        <v>53</v>
      </c>
      <c r="I133" s="32">
        <v>69</v>
      </c>
    </row>
    <row r="134" spans="1:9" s="3" customFormat="1" ht="20.100000000000001" customHeight="1" x14ac:dyDescent="0.15">
      <c r="A134" s="5"/>
      <c r="B134" s="46">
        <v>129</v>
      </c>
      <c r="C134" s="44">
        <v>87</v>
      </c>
      <c r="D134" s="29">
        <v>153.5</v>
      </c>
      <c r="E134" s="30">
        <v>153.19999999999999</v>
      </c>
      <c r="F134" s="31">
        <v>128.4</v>
      </c>
      <c r="G134" s="31">
        <v>51.4</v>
      </c>
      <c r="H134" s="31">
        <v>78.5</v>
      </c>
      <c r="I134" s="32">
        <v>94.5</v>
      </c>
    </row>
    <row r="135" spans="1:9" s="3" customFormat="1" ht="20.100000000000001" customHeight="1" x14ac:dyDescent="0.15">
      <c r="A135" s="5"/>
      <c r="B135" s="46">
        <v>130</v>
      </c>
      <c r="C135" s="44">
        <v>87</v>
      </c>
      <c r="D135" s="29">
        <v>153.5</v>
      </c>
      <c r="E135" s="30">
        <v>153.19999999999999</v>
      </c>
      <c r="F135" s="31">
        <v>132</v>
      </c>
      <c r="G135" s="31">
        <v>51.4</v>
      </c>
      <c r="H135" s="31">
        <v>78.5</v>
      </c>
      <c r="I135" s="32">
        <v>97.8</v>
      </c>
    </row>
    <row r="136" spans="1:9" s="3" customFormat="1" ht="20.100000000000001" customHeight="1" x14ac:dyDescent="0.15">
      <c r="A136" s="5"/>
      <c r="B136" s="46">
        <v>131</v>
      </c>
      <c r="C136" s="44">
        <v>87</v>
      </c>
      <c r="D136" s="29">
        <v>164</v>
      </c>
      <c r="E136" s="30">
        <v>164</v>
      </c>
      <c r="F136" s="31">
        <v>117</v>
      </c>
      <c r="G136" s="31">
        <v>40</v>
      </c>
      <c r="H136" s="31">
        <v>90</v>
      </c>
      <c r="I136" s="32">
        <v>100</v>
      </c>
    </row>
    <row r="137" spans="1:9" s="3" customFormat="1" ht="20.100000000000001" customHeight="1" x14ac:dyDescent="0.15">
      <c r="A137" s="5"/>
      <c r="B137" s="46">
        <v>132</v>
      </c>
      <c r="C137" s="44">
        <v>87</v>
      </c>
      <c r="D137" s="29">
        <v>164</v>
      </c>
      <c r="E137" s="30">
        <v>164</v>
      </c>
      <c r="F137" s="31">
        <v>135</v>
      </c>
      <c r="G137" s="31">
        <v>41</v>
      </c>
      <c r="H137" s="31">
        <v>110</v>
      </c>
      <c r="I137" s="32">
        <v>124.5</v>
      </c>
    </row>
    <row r="138" spans="1:9" s="3" customFormat="1" ht="20.100000000000001" customHeight="1" x14ac:dyDescent="0.15">
      <c r="A138" s="5"/>
      <c r="B138" s="46">
        <v>133</v>
      </c>
      <c r="C138" s="44">
        <v>87</v>
      </c>
      <c r="D138" s="29">
        <v>164</v>
      </c>
      <c r="E138" s="30">
        <v>164</v>
      </c>
      <c r="F138" s="31">
        <v>135</v>
      </c>
      <c r="G138" s="31">
        <v>41</v>
      </c>
      <c r="H138" s="31">
        <v>140</v>
      </c>
      <c r="I138" s="32">
        <v>154.5</v>
      </c>
    </row>
    <row r="139" spans="1:9" s="3" customFormat="1" ht="20.100000000000001" customHeight="1" x14ac:dyDescent="0.15">
      <c r="A139" s="5"/>
      <c r="B139" s="46">
        <v>134</v>
      </c>
      <c r="C139" s="44">
        <v>87</v>
      </c>
      <c r="D139" s="29">
        <v>190</v>
      </c>
      <c r="E139" s="30">
        <v>188</v>
      </c>
      <c r="F139" s="31">
        <v>161</v>
      </c>
      <c r="G139" s="31">
        <v>60</v>
      </c>
      <c r="H139" s="31">
        <v>110</v>
      </c>
      <c r="I139" s="32">
        <v>138</v>
      </c>
    </row>
    <row r="140" spans="1:9" s="3" customFormat="1" ht="20.100000000000001" customHeight="1" x14ac:dyDescent="0.15">
      <c r="A140" s="5"/>
      <c r="B140" s="46">
        <v>135</v>
      </c>
      <c r="C140" s="44">
        <v>87</v>
      </c>
      <c r="D140" s="29">
        <v>190</v>
      </c>
      <c r="E140" s="30">
        <v>190</v>
      </c>
      <c r="F140" s="31">
        <v>151</v>
      </c>
      <c r="G140" s="31">
        <v>40</v>
      </c>
      <c r="H140" s="31">
        <v>57</v>
      </c>
      <c r="I140" s="32">
        <v>74</v>
      </c>
    </row>
    <row r="141" spans="1:9" s="3" customFormat="1" ht="20.100000000000001" customHeight="1" x14ac:dyDescent="0.15">
      <c r="A141" s="5"/>
      <c r="B141" s="46">
        <v>136</v>
      </c>
      <c r="C141" s="44">
        <v>87</v>
      </c>
      <c r="D141" s="29">
        <v>197</v>
      </c>
      <c r="E141" s="30">
        <v>196.8</v>
      </c>
      <c r="F141" s="31">
        <v>176</v>
      </c>
      <c r="G141" s="31">
        <v>40.5</v>
      </c>
      <c r="H141" s="31">
        <v>73.2</v>
      </c>
      <c r="I141" s="32">
        <v>179.1</v>
      </c>
    </row>
    <row r="142" spans="1:9" s="3" customFormat="1" ht="20.100000000000001" customHeight="1" x14ac:dyDescent="0.15">
      <c r="A142" s="5"/>
      <c r="B142" s="46">
        <v>137</v>
      </c>
      <c r="C142" s="44">
        <v>87</v>
      </c>
      <c r="D142" s="29">
        <v>197</v>
      </c>
      <c r="E142" s="30">
        <v>196.9</v>
      </c>
      <c r="F142" s="31">
        <v>176</v>
      </c>
      <c r="G142" s="31">
        <v>40.5</v>
      </c>
      <c r="H142" s="31">
        <v>73.2</v>
      </c>
      <c r="I142" s="32">
        <v>179.1</v>
      </c>
    </row>
    <row r="143" spans="1:9" s="3" customFormat="1" ht="20.100000000000001" customHeight="1" x14ac:dyDescent="0.15">
      <c r="A143" s="5"/>
      <c r="B143" s="46">
        <v>138</v>
      </c>
      <c r="C143" s="44">
        <v>87</v>
      </c>
      <c r="D143" s="29">
        <v>217.6</v>
      </c>
      <c r="E143" s="30">
        <v>213.7</v>
      </c>
      <c r="F143" s="31">
        <v>172.7</v>
      </c>
      <c r="G143" s="31">
        <v>57</v>
      </c>
      <c r="H143" s="31">
        <v>108</v>
      </c>
      <c r="I143" s="32">
        <v>212.6</v>
      </c>
    </row>
    <row r="144" spans="1:9" s="3" customFormat="1" ht="20.100000000000001" customHeight="1" x14ac:dyDescent="0.15">
      <c r="A144" s="5"/>
      <c r="B144" s="46">
        <v>139</v>
      </c>
      <c r="C144" s="44">
        <v>87</v>
      </c>
      <c r="D144" s="29">
        <v>217.6</v>
      </c>
      <c r="E144" s="30">
        <v>213.7</v>
      </c>
      <c r="F144" s="31">
        <v>172.7</v>
      </c>
      <c r="G144" s="31">
        <v>73</v>
      </c>
      <c r="H144" s="31">
        <v>108</v>
      </c>
      <c r="I144" s="32">
        <v>212.6</v>
      </c>
    </row>
    <row r="145" spans="1:9" s="3" customFormat="1" ht="20.100000000000001" customHeight="1" x14ac:dyDescent="0.15">
      <c r="A145" s="5"/>
      <c r="B145" s="46">
        <v>140</v>
      </c>
      <c r="C145" s="44">
        <v>87</v>
      </c>
      <c r="D145" s="29">
        <v>217.6</v>
      </c>
      <c r="E145" s="30">
        <v>217.6</v>
      </c>
      <c r="F145" s="31">
        <v>171</v>
      </c>
      <c r="G145" s="31">
        <v>67</v>
      </c>
      <c r="H145" s="31">
        <v>150</v>
      </c>
      <c r="I145" s="32">
        <v>175</v>
      </c>
    </row>
    <row r="146" spans="1:9" s="3" customFormat="1" ht="20.100000000000001" customHeight="1" x14ac:dyDescent="0.15">
      <c r="A146" s="5"/>
      <c r="B146" s="46">
        <v>141</v>
      </c>
      <c r="C146" s="44">
        <v>90</v>
      </c>
      <c r="D146" s="29">
        <v>243</v>
      </c>
      <c r="E146" s="30">
        <v>241.3</v>
      </c>
      <c r="F146" s="31">
        <v>192</v>
      </c>
      <c r="G146" s="31">
        <v>73</v>
      </c>
      <c r="H146" s="31">
        <v>107.9</v>
      </c>
      <c r="I146" s="32">
        <v>238</v>
      </c>
    </row>
    <row r="147" spans="1:9" s="3" customFormat="1" ht="20.100000000000001" customHeight="1" x14ac:dyDescent="0.15">
      <c r="A147" s="5"/>
      <c r="B147" s="46">
        <v>142</v>
      </c>
      <c r="C147" s="44">
        <v>90</v>
      </c>
      <c r="D147" s="29">
        <v>262</v>
      </c>
      <c r="E147" s="30">
        <v>260</v>
      </c>
      <c r="F147" s="31">
        <v>187</v>
      </c>
      <c r="G147" s="31">
        <v>64</v>
      </c>
      <c r="H147" s="31">
        <v>295</v>
      </c>
      <c r="I147" s="32">
        <v>330</v>
      </c>
    </row>
    <row r="148" spans="1:9" s="3" customFormat="1" ht="20.100000000000001" customHeight="1" x14ac:dyDescent="0.15">
      <c r="A148" s="5"/>
      <c r="B148" s="46">
        <v>143</v>
      </c>
      <c r="C148" s="44">
        <v>91</v>
      </c>
      <c r="D148" s="29">
        <v>190</v>
      </c>
      <c r="E148" s="30">
        <v>190</v>
      </c>
      <c r="F148" s="31">
        <v>149.4</v>
      </c>
      <c r="G148" s="31">
        <v>60.3</v>
      </c>
      <c r="H148" s="31">
        <v>107.2</v>
      </c>
      <c r="I148" s="32">
        <v>129.80000000000001</v>
      </c>
    </row>
    <row r="149" spans="1:9" s="3" customFormat="1" ht="20.100000000000001" customHeight="1" x14ac:dyDescent="0.15">
      <c r="A149" s="5"/>
      <c r="B149" s="46">
        <v>144</v>
      </c>
      <c r="C149" s="44">
        <v>91</v>
      </c>
      <c r="D149" s="29">
        <v>277</v>
      </c>
      <c r="E149" s="30">
        <v>276.39999999999998</v>
      </c>
      <c r="F149" s="31">
        <v>228.7</v>
      </c>
      <c r="G149" s="31">
        <v>82.9</v>
      </c>
      <c r="H149" s="31">
        <v>111.2</v>
      </c>
      <c r="I149" s="32">
        <v>136.6</v>
      </c>
    </row>
    <row r="150" spans="1:9" s="3" customFormat="1" ht="20.100000000000001" customHeight="1" x14ac:dyDescent="0.15">
      <c r="A150" s="5"/>
      <c r="B150" s="46">
        <v>145</v>
      </c>
      <c r="C150" s="44">
        <v>93</v>
      </c>
      <c r="D150" s="29">
        <v>153.5</v>
      </c>
      <c r="E150" s="30">
        <v>153</v>
      </c>
      <c r="F150" s="31">
        <v>125</v>
      </c>
      <c r="G150" s="31">
        <v>55</v>
      </c>
      <c r="H150" s="31">
        <v>78</v>
      </c>
      <c r="I150" s="32">
        <v>103</v>
      </c>
    </row>
    <row r="151" spans="1:9" s="3" customFormat="1" ht="20.100000000000001" customHeight="1" x14ac:dyDescent="0.15">
      <c r="A151" s="5"/>
      <c r="B151" s="46">
        <v>146</v>
      </c>
      <c r="C151" s="44">
        <v>93</v>
      </c>
      <c r="D151" s="29">
        <v>153.5</v>
      </c>
      <c r="E151" s="30">
        <v>153</v>
      </c>
      <c r="F151" s="31">
        <v>125</v>
      </c>
      <c r="G151" s="31">
        <v>55</v>
      </c>
      <c r="H151" s="31">
        <v>78</v>
      </c>
      <c r="I151" s="32">
        <v>113</v>
      </c>
    </row>
    <row r="152" spans="1:9" s="3" customFormat="1" ht="20.100000000000001" customHeight="1" x14ac:dyDescent="0.15">
      <c r="A152" s="5"/>
      <c r="B152" s="46">
        <v>147</v>
      </c>
      <c r="C152" s="44">
        <v>93</v>
      </c>
      <c r="D152" s="29">
        <v>262</v>
      </c>
      <c r="E152" s="30">
        <v>260</v>
      </c>
      <c r="F152" s="31">
        <v>181</v>
      </c>
      <c r="G152" s="31">
        <v>67</v>
      </c>
      <c r="H152" s="31">
        <v>130</v>
      </c>
      <c r="I152" s="32">
        <v>165</v>
      </c>
    </row>
    <row r="153" spans="1:9" s="3" customFormat="1" ht="20.100000000000001" customHeight="1" x14ac:dyDescent="0.15">
      <c r="A153" s="5"/>
      <c r="B153" s="46">
        <v>148</v>
      </c>
      <c r="C153" s="44">
        <v>93</v>
      </c>
      <c r="D153" s="29">
        <v>262</v>
      </c>
      <c r="E153" s="30">
        <v>262</v>
      </c>
      <c r="F153" s="31">
        <v>182</v>
      </c>
      <c r="G153" s="31">
        <v>67</v>
      </c>
      <c r="H153" s="31">
        <v>130</v>
      </c>
      <c r="I153" s="32">
        <v>165</v>
      </c>
    </row>
    <row r="154" spans="1:9" s="3" customFormat="1" ht="20.100000000000001" customHeight="1" x14ac:dyDescent="0.15">
      <c r="A154" s="5"/>
      <c r="B154" s="46">
        <v>149</v>
      </c>
      <c r="C154" s="44">
        <v>97</v>
      </c>
      <c r="D154" s="29">
        <v>80</v>
      </c>
      <c r="E154" s="30">
        <v>80</v>
      </c>
      <c r="F154" s="31">
        <v>74</v>
      </c>
      <c r="G154" s="31">
        <v>40.5</v>
      </c>
      <c r="H154" s="31">
        <v>60</v>
      </c>
      <c r="I154" s="32">
        <v>62</v>
      </c>
    </row>
    <row r="155" spans="1:9" s="3" customFormat="1" ht="20.100000000000001" customHeight="1" x14ac:dyDescent="0.15">
      <c r="A155" s="5"/>
      <c r="B155" s="46">
        <v>150</v>
      </c>
      <c r="C155" s="44">
        <v>99</v>
      </c>
      <c r="D155" s="29">
        <v>80</v>
      </c>
      <c r="E155" s="30">
        <v>80</v>
      </c>
      <c r="F155" s="31">
        <v>71</v>
      </c>
      <c r="G155" s="31">
        <v>20</v>
      </c>
      <c r="H155" s="31">
        <v>25</v>
      </c>
      <c r="I155" s="32">
        <v>29</v>
      </c>
    </row>
    <row r="156" spans="1:9" s="3" customFormat="1" ht="20.100000000000001" customHeight="1" x14ac:dyDescent="0.15">
      <c r="A156" s="5"/>
      <c r="B156" s="46">
        <v>151</v>
      </c>
      <c r="C156" s="44">
        <v>99</v>
      </c>
      <c r="D156" s="29">
        <v>110</v>
      </c>
      <c r="E156" s="30">
        <v>108</v>
      </c>
      <c r="F156" s="31">
        <v>96.5</v>
      </c>
      <c r="G156" s="31">
        <v>39</v>
      </c>
      <c r="H156" s="31">
        <v>29</v>
      </c>
      <c r="I156" s="32">
        <v>33.5</v>
      </c>
    </row>
    <row r="157" spans="1:9" s="3" customFormat="1" ht="20.100000000000001" customHeight="1" x14ac:dyDescent="0.15">
      <c r="A157" s="5"/>
      <c r="B157" s="46">
        <v>152</v>
      </c>
      <c r="C157" s="44">
        <v>99</v>
      </c>
      <c r="D157" s="29">
        <v>152</v>
      </c>
      <c r="E157" s="30">
        <v>152</v>
      </c>
      <c r="F157" s="31">
        <v>142</v>
      </c>
      <c r="G157" s="31">
        <v>64</v>
      </c>
      <c r="H157" s="31">
        <v>70</v>
      </c>
      <c r="I157" s="32">
        <v>106</v>
      </c>
    </row>
    <row r="158" spans="1:9" s="3" customFormat="1" ht="20.100000000000001" customHeight="1" x14ac:dyDescent="0.15">
      <c r="A158" s="5"/>
      <c r="B158" s="46">
        <v>153</v>
      </c>
      <c r="C158" s="44">
        <v>99</v>
      </c>
      <c r="D158" s="29">
        <v>153.5</v>
      </c>
      <c r="E158" s="30">
        <v>152.4</v>
      </c>
      <c r="F158" s="31">
        <v>111.5</v>
      </c>
      <c r="G158" s="31">
        <v>49.8</v>
      </c>
      <c r="H158" s="31">
        <v>79.400000000000006</v>
      </c>
      <c r="I158" s="32">
        <v>104.8</v>
      </c>
    </row>
    <row r="159" spans="1:9" s="3" customFormat="1" ht="20.100000000000001" customHeight="1" x14ac:dyDescent="0.15">
      <c r="A159" s="5"/>
      <c r="B159" s="46">
        <v>154</v>
      </c>
      <c r="C159" s="44">
        <v>99</v>
      </c>
      <c r="D159" s="29">
        <v>162</v>
      </c>
      <c r="E159" s="30">
        <v>156</v>
      </c>
      <c r="F159" s="31">
        <v>130.69999999999999</v>
      </c>
      <c r="G159" s="31">
        <v>55</v>
      </c>
      <c r="H159" s="31">
        <v>50</v>
      </c>
      <c r="I159" s="32">
        <v>60</v>
      </c>
    </row>
    <row r="160" spans="1:9" s="3" customFormat="1" ht="20.100000000000001" customHeight="1" x14ac:dyDescent="0.15">
      <c r="A160" s="5"/>
      <c r="B160" s="46">
        <v>155</v>
      </c>
      <c r="C160" s="44">
        <v>99</v>
      </c>
      <c r="D160" s="29">
        <v>207</v>
      </c>
      <c r="E160" s="30">
        <v>206</v>
      </c>
      <c r="F160" s="31">
        <v>171</v>
      </c>
      <c r="G160" s="31">
        <v>57</v>
      </c>
      <c r="H160" s="31">
        <v>140</v>
      </c>
      <c r="I160" s="32">
        <v>165</v>
      </c>
    </row>
    <row r="161" spans="1:9" s="3" customFormat="1" ht="20.100000000000001" customHeight="1" x14ac:dyDescent="0.15">
      <c r="A161" s="5"/>
      <c r="B161" s="46">
        <v>156</v>
      </c>
      <c r="C161" s="44">
        <v>99</v>
      </c>
      <c r="D161" s="29">
        <v>217.6</v>
      </c>
      <c r="E161" s="30">
        <v>213.7</v>
      </c>
      <c r="F161" s="31">
        <v>172.7</v>
      </c>
      <c r="G161" s="31">
        <v>57</v>
      </c>
      <c r="H161" s="31">
        <v>108</v>
      </c>
      <c r="I161" s="32">
        <v>210</v>
      </c>
    </row>
    <row r="162" spans="1:9" s="3" customFormat="1" ht="20.100000000000001" customHeight="1" x14ac:dyDescent="0.15">
      <c r="A162" s="5"/>
      <c r="B162" s="46">
        <v>157</v>
      </c>
      <c r="C162" s="44">
        <v>99</v>
      </c>
      <c r="D162" s="29">
        <v>217.6</v>
      </c>
      <c r="E162" s="30">
        <v>213.7</v>
      </c>
      <c r="F162" s="31">
        <v>172.7</v>
      </c>
      <c r="G162" s="31">
        <v>57</v>
      </c>
      <c r="H162" s="31">
        <v>108</v>
      </c>
      <c r="I162" s="32">
        <v>212.6</v>
      </c>
    </row>
    <row r="163" spans="1:9" s="3" customFormat="1" ht="20.100000000000001" customHeight="1" x14ac:dyDescent="0.15">
      <c r="A163" s="5"/>
      <c r="B163" s="46">
        <v>158</v>
      </c>
      <c r="C163" s="44">
        <v>99</v>
      </c>
      <c r="D163" s="29">
        <v>228</v>
      </c>
      <c r="E163" s="30">
        <v>225.5</v>
      </c>
      <c r="F163" s="31">
        <v>177.8</v>
      </c>
      <c r="G163" s="31">
        <v>60.3</v>
      </c>
      <c r="H163" s="31">
        <v>96.7</v>
      </c>
      <c r="I163" s="32">
        <v>130.5</v>
      </c>
    </row>
    <row r="164" spans="1:9" s="3" customFormat="1" ht="20.100000000000001" customHeight="1" x14ac:dyDescent="0.15">
      <c r="A164" s="5"/>
      <c r="B164" s="46">
        <v>159</v>
      </c>
      <c r="C164" s="44">
        <v>99</v>
      </c>
      <c r="D164" s="29">
        <v>228</v>
      </c>
      <c r="E164" s="30">
        <v>228</v>
      </c>
      <c r="F164" s="31">
        <v>211</v>
      </c>
      <c r="G164" s="31">
        <v>113</v>
      </c>
      <c r="H164" s="31">
        <v>137</v>
      </c>
      <c r="I164" s="32">
        <v>215</v>
      </c>
    </row>
    <row r="165" spans="1:9" s="3" customFormat="1" ht="20.100000000000001" customHeight="1" x14ac:dyDescent="0.15">
      <c r="A165" s="5"/>
      <c r="B165" s="46">
        <v>160</v>
      </c>
      <c r="C165" s="44">
        <v>100</v>
      </c>
      <c r="D165" s="29">
        <v>138</v>
      </c>
      <c r="E165" s="30">
        <v>138</v>
      </c>
      <c r="F165" s="31">
        <v>114</v>
      </c>
      <c r="G165" s="31">
        <v>45</v>
      </c>
      <c r="H165" s="31">
        <v>50</v>
      </c>
      <c r="I165" s="32">
        <v>56</v>
      </c>
    </row>
    <row r="166" spans="1:9" s="3" customFormat="1" ht="20.100000000000001" customHeight="1" x14ac:dyDescent="0.15">
      <c r="A166" s="5"/>
      <c r="B166" s="46">
        <v>161</v>
      </c>
      <c r="C166" s="44">
        <v>101</v>
      </c>
      <c r="D166" s="29">
        <v>128</v>
      </c>
      <c r="E166" s="30">
        <v>127</v>
      </c>
      <c r="F166" s="31">
        <v>111.2</v>
      </c>
      <c r="G166" s="31">
        <v>77.8</v>
      </c>
      <c r="H166" s="31">
        <v>40.5</v>
      </c>
      <c r="I166" s="32">
        <v>45</v>
      </c>
    </row>
    <row r="167" spans="1:9" s="3" customFormat="1" ht="20.100000000000001" customHeight="1" x14ac:dyDescent="0.15">
      <c r="A167" s="5"/>
      <c r="B167" s="46">
        <v>162</v>
      </c>
      <c r="C167" s="44">
        <v>102</v>
      </c>
      <c r="D167" s="29">
        <v>245</v>
      </c>
      <c r="E167" s="30">
        <v>245</v>
      </c>
      <c r="F167" s="31">
        <v>188.7</v>
      </c>
      <c r="G167" s="31">
        <v>73</v>
      </c>
      <c r="H167" s="31">
        <v>113.8</v>
      </c>
      <c r="I167" s="32">
        <v>137.69999999999999</v>
      </c>
    </row>
    <row r="168" spans="1:9" s="3" customFormat="1" ht="20.100000000000001" customHeight="1" x14ac:dyDescent="0.15">
      <c r="A168" s="5"/>
      <c r="B168" s="46">
        <v>163</v>
      </c>
      <c r="C168" s="44">
        <v>102</v>
      </c>
      <c r="D168" s="29">
        <v>318</v>
      </c>
      <c r="E168" s="30">
        <v>316</v>
      </c>
      <c r="F168" s="31">
        <v>261</v>
      </c>
      <c r="G168" s="31">
        <v>79.5</v>
      </c>
      <c r="H168" s="31">
        <v>300</v>
      </c>
      <c r="I168" s="32">
        <v>345</v>
      </c>
    </row>
    <row r="169" spans="1:9" s="3" customFormat="1" ht="20.100000000000001" customHeight="1" x14ac:dyDescent="0.15">
      <c r="A169" s="5"/>
      <c r="B169" s="46">
        <v>164</v>
      </c>
      <c r="C169" s="44">
        <v>102</v>
      </c>
      <c r="D169" s="29">
        <v>318</v>
      </c>
      <c r="E169" s="30">
        <v>316</v>
      </c>
      <c r="F169" s="31">
        <v>261</v>
      </c>
      <c r="G169" s="31">
        <v>80</v>
      </c>
      <c r="H169" s="31">
        <v>300</v>
      </c>
      <c r="I169" s="32">
        <v>345</v>
      </c>
    </row>
    <row r="170" spans="1:9" s="3" customFormat="1" ht="20.100000000000001" customHeight="1" x14ac:dyDescent="0.15">
      <c r="A170" s="5"/>
      <c r="B170" s="46">
        <v>165</v>
      </c>
      <c r="C170" s="44">
        <v>105</v>
      </c>
      <c r="D170" s="29">
        <v>76</v>
      </c>
      <c r="E170" s="30">
        <v>76</v>
      </c>
      <c r="F170" s="31">
        <v>71</v>
      </c>
      <c r="G170" s="31">
        <v>20</v>
      </c>
      <c r="H170" s="31">
        <v>25</v>
      </c>
      <c r="I170" s="32">
        <v>31.5</v>
      </c>
    </row>
    <row r="171" spans="1:9" s="3" customFormat="1" ht="20.100000000000001" customHeight="1" x14ac:dyDescent="0.15">
      <c r="A171" s="5"/>
      <c r="B171" s="46">
        <v>166</v>
      </c>
      <c r="C171" s="44">
        <v>105</v>
      </c>
      <c r="D171" s="29">
        <v>115</v>
      </c>
      <c r="E171" s="30">
        <v>115</v>
      </c>
      <c r="F171" s="31">
        <v>104.6</v>
      </c>
      <c r="G171" s="31">
        <v>36.299999999999997</v>
      </c>
      <c r="H171" s="31">
        <v>40</v>
      </c>
      <c r="I171" s="32">
        <v>52.8</v>
      </c>
    </row>
    <row r="172" spans="1:9" s="3" customFormat="1" ht="20.100000000000001" customHeight="1" x14ac:dyDescent="0.15">
      <c r="A172" s="5"/>
      <c r="B172" s="46">
        <v>167</v>
      </c>
      <c r="C172" s="44">
        <v>105</v>
      </c>
      <c r="D172" s="29">
        <v>115</v>
      </c>
      <c r="E172" s="30">
        <v>115</v>
      </c>
      <c r="F172" s="31">
        <v>104.6</v>
      </c>
      <c r="G172" s="31">
        <v>36.299999999999997</v>
      </c>
      <c r="H172" s="31">
        <v>53</v>
      </c>
      <c r="I172" s="32">
        <v>65.8</v>
      </c>
    </row>
    <row r="173" spans="1:9" s="3" customFormat="1" ht="20.100000000000001" customHeight="1" x14ac:dyDescent="0.15">
      <c r="A173" s="5"/>
      <c r="B173" s="46">
        <v>168</v>
      </c>
      <c r="C173" s="44">
        <v>105</v>
      </c>
      <c r="D173" s="29">
        <v>122</v>
      </c>
      <c r="E173" s="30">
        <v>121.4</v>
      </c>
      <c r="F173" s="31">
        <v>104.6</v>
      </c>
      <c r="G173" s="31">
        <v>36.299999999999997</v>
      </c>
      <c r="H173" s="31">
        <v>53</v>
      </c>
      <c r="I173" s="32">
        <v>65.8</v>
      </c>
    </row>
    <row r="174" spans="1:9" s="3" customFormat="1" ht="20.100000000000001" customHeight="1" x14ac:dyDescent="0.15">
      <c r="A174" s="5"/>
      <c r="B174" s="46">
        <v>169</v>
      </c>
      <c r="C174" s="44">
        <v>105</v>
      </c>
      <c r="D174" s="29">
        <v>122</v>
      </c>
      <c r="E174" s="30">
        <v>121.4</v>
      </c>
      <c r="F174" s="31">
        <v>104.6</v>
      </c>
      <c r="G174" s="31">
        <v>36.299999999999997</v>
      </c>
      <c r="H174" s="31">
        <v>78</v>
      </c>
      <c r="I174" s="32">
        <v>90.8</v>
      </c>
    </row>
    <row r="175" spans="1:9" s="3" customFormat="1" ht="20.100000000000001" customHeight="1" x14ac:dyDescent="0.15">
      <c r="A175" s="5"/>
      <c r="B175" s="46">
        <v>170</v>
      </c>
      <c r="C175" s="44">
        <v>105</v>
      </c>
      <c r="D175" s="29">
        <v>152</v>
      </c>
      <c r="E175" s="30">
        <v>152</v>
      </c>
      <c r="F175" s="31">
        <v>142</v>
      </c>
      <c r="G175" s="31">
        <v>64.5</v>
      </c>
      <c r="H175" s="31">
        <v>40</v>
      </c>
      <c r="I175" s="32">
        <v>76</v>
      </c>
    </row>
    <row r="176" spans="1:9" s="3" customFormat="1" ht="20.100000000000001" customHeight="1" x14ac:dyDescent="0.15">
      <c r="A176" s="5"/>
      <c r="B176" s="46">
        <v>171</v>
      </c>
      <c r="C176" s="44">
        <v>105</v>
      </c>
      <c r="D176" s="29">
        <v>162</v>
      </c>
      <c r="E176" s="30">
        <v>161</v>
      </c>
      <c r="F176" s="31">
        <v>160.5</v>
      </c>
      <c r="G176" s="31">
        <v>70</v>
      </c>
      <c r="H176" s="31">
        <v>137</v>
      </c>
      <c r="I176" s="32">
        <v>154</v>
      </c>
    </row>
    <row r="177" spans="1:9" s="3" customFormat="1" ht="20.100000000000001" customHeight="1" x14ac:dyDescent="0.15">
      <c r="A177" s="5"/>
      <c r="B177" s="46">
        <v>172</v>
      </c>
      <c r="C177" s="44">
        <v>105</v>
      </c>
      <c r="D177" s="29">
        <v>162</v>
      </c>
      <c r="E177" s="30">
        <v>161</v>
      </c>
      <c r="F177" s="31">
        <v>160.5</v>
      </c>
      <c r="G177" s="31">
        <v>70</v>
      </c>
      <c r="H177" s="31">
        <v>146</v>
      </c>
      <c r="I177" s="32">
        <v>156</v>
      </c>
    </row>
    <row r="178" spans="1:9" s="3" customFormat="1" ht="20.100000000000001" customHeight="1" x14ac:dyDescent="0.15">
      <c r="A178" s="5"/>
      <c r="B178" s="46">
        <v>173</v>
      </c>
      <c r="C178" s="44">
        <v>105</v>
      </c>
      <c r="D178" s="29">
        <v>172</v>
      </c>
      <c r="E178" s="30">
        <v>171</v>
      </c>
      <c r="F178" s="31">
        <v>160.5</v>
      </c>
      <c r="G178" s="31">
        <v>70</v>
      </c>
      <c r="H178" s="31">
        <v>80</v>
      </c>
      <c r="I178" s="32">
        <v>90</v>
      </c>
    </row>
    <row r="179" spans="1:9" s="3" customFormat="1" ht="20.100000000000001" customHeight="1" x14ac:dyDescent="0.15">
      <c r="A179" s="5"/>
      <c r="B179" s="46">
        <v>174</v>
      </c>
      <c r="C179" s="44">
        <v>105</v>
      </c>
      <c r="D179" s="29">
        <v>197</v>
      </c>
      <c r="E179" s="30">
        <v>197</v>
      </c>
      <c r="F179" s="31">
        <v>185</v>
      </c>
      <c r="G179" s="31">
        <v>72</v>
      </c>
      <c r="H179" s="31">
        <v>105</v>
      </c>
      <c r="I179" s="32">
        <v>143</v>
      </c>
    </row>
    <row r="180" spans="1:9" s="3" customFormat="1" ht="20.100000000000001" customHeight="1" x14ac:dyDescent="0.15">
      <c r="A180" s="5"/>
      <c r="B180" s="46">
        <v>175</v>
      </c>
      <c r="C180" s="44">
        <v>111</v>
      </c>
      <c r="D180" s="29">
        <v>110</v>
      </c>
      <c r="E180" s="30">
        <v>108</v>
      </c>
      <c r="F180" s="31">
        <v>96.5</v>
      </c>
      <c r="G180" s="31">
        <v>39</v>
      </c>
      <c r="H180" s="31">
        <v>29</v>
      </c>
      <c r="I180" s="32">
        <v>33.5</v>
      </c>
    </row>
    <row r="181" spans="1:9" s="3" customFormat="1" ht="20.100000000000001" customHeight="1" x14ac:dyDescent="0.15">
      <c r="A181" s="5"/>
      <c r="B181" s="46">
        <v>176</v>
      </c>
      <c r="C181" s="44">
        <v>111</v>
      </c>
      <c r="D181" s="29">
        <v>110</v>
      </c>
      <c r="E181" s="30">
        <v>109</v>
      </c>
      <c r="F181" s="31">
        <v>97</v>
      </c>
      <c r="G181" s="31">
        <v>39</v>
      </c>
      <c r="H181" s="31">
        <v>29</v>
      </c>
      <c r="I181" s="32">
        <v>33.5</v>
      </c>
    </row>
    <row r="182" spans="1:9" s="3" customFormat="1" ht="20.100000000000001" customHeight="1" x14ac:dyDescent="0.15">
      <c r="A182" s="5"/>
      <c r="B182" s="46">
        <v>177</v>
      </c>
      <c r="C182" s="44">
        <v>111</v>
      </c>
      <c r="D182" s="29">
        <v>125</v>
      </c>
      <c r="E182" s="30">
        <v>125</v>
      </c>
      <c r="F182" s="31">
        <v>110.5</v>
      </c>
      <c r="G182" s="31">
        <v>43</v>
      </c>
      <c r="H182" s="31">
        <v>68</v>
      </c>
      <c r="I182" s="32">
        <v>88</v>
      </c>
    </row>
    <row r="183" spans="1:9" s="3" customFormat="1" ht="20.100000000000001" customHeight="1" x14ac:dyDescent="0.15">
      <c r="A183" s="5"/>
      <c r="B183" s="46">
        <v>178</v>
      </c>
      <c r="C183" s="44">
        <v>111</v>
      </c>
      <c r="D183" s="29">
        <v>125</v>
      </c>
      <c r="E183" s="30">
        <v>125</v>
      </c>
      <c r="F183" s="31">
        <v>110.5</v>
      </c>
      <c r="G183" s="31">
        <v>43</v>
      </c>
      <c r="H183" s="31">
        <v>45</v>
      </c>
      <c r="I183" s="32">
        <v>65</v>
      </c>
    </row>
    <row r="184" spans="1:9" s="3" customFormat="1" ht="20.100000000000001" customHeight="1" x14ac:dyDescent="0.15">
      <c r="A184" s="5"/>
      <c r="B184" s="46">
        <v>179</v>
      </c>
      <c r="C184" s="44">
        <v>111</v>
      </c>
      <c r="D184" s="29">
        <v>162</v>
      </c>
      <c r="E184" s="30">
        <v>162</v>
      </c>
      <c r="F184" s="31">
        <v>156</v>
      </c>
      <c r="G184" s="31">
        <v>54</v>
      </c>
      <c r="H184" s="31">
        <v>70</v>
      </c>
      <c r="I184" s="32">
        <v>104</v>
      </c>
    </row>
    <row r="185" spans="1:9" s="3" customFormat="1" ht="20.100000000000001" customHeight="1" x14ac:dyDescent="0.15">
      <c r="A185" s="5"/>
      <c r="B185" s="46">
        <v>180</v>
      </c>
      <c r="C185" s="44">
        <v>111</v>
      </c>
      <c r="D185" s="29">
        <v>174.5</v>
      </c>
      <c r="E185" s="30">
        <v>174.5</v>
      </c>
      <c r="F185" s="31">
        <v>149.4</v>
      </c>
      <c r="G185" s="31">
        <v>60.3</v>
      </c>
      <c r="H185" s="31">
        <v>91.4</v>
      </c>
      <c r="I185" s="32">
        <v>114</v>
      </c>
    </row>
    <row r="186" spans="1:9" s="3" customFormat="1" ht="20.100000000000001" customHeight="1" x14ac:dyDescent="0.15">
      <c r="A186" s="5"/>
      <c r="B186" s="46">
        <v>181</v>
      </c>
      <c r="C186" s="44">
        <v>111</v>
      </c>
      <c r="D186" s="29">
        <v>174.5</v>
      </c>
      <c r="E186" s="30">
        <v>174.5</v>
      </c>
      <c r="F186" s="31">
        <v>149.4</v>
      </c>
      <c r="G186" s="31">
        <v>60.3</v>
      </c>
      <c r="H186" s="31">
        <v>66</v>
      </c>
      <c r="I186" s="32">
        <v>88.6</v>
      </c>
    </row>
    <row r="187" spans="1:9" s="3" customFormat="1" ht="20.100000000000001" customHeight="1" x14ac:dyDescent="0.15">
      <c r="A187" s="5"/>
      <c r="B187" s="46">
        <v>182</v>
      </c>
      <c r="C187" s="44">
        <v>111</v>
      </c>
      <c r="D187" s="29">
        <v>190</v>
      </c>
      <c r="E187" s="30">
        <v>190</v>
      </c>
      <c r="F187" s="31">
        <v>149.4</v>
      </c>
      <c r="G187" s="31">
        <v>60.3</v>
      </c>
      <c r="H187" s="31">
        <v>107.2</v>
      </c>
      <c r="I187" s="32">
        <v>129.80000000000001</v>
      </c>
    </row>
    <row r="188" spans="1:9" s="3" customFormat="1" ht="20.100000000000001" customHeight="1" x14ac:dyDescent="0.15">
      <c r="A188" s="5"/>
      <c r="B188" s="46">
        <v>183</v>
      </c>
      <c r="C188" s="44">
        <v>111</v>
      </c>
      <c r="D188" s="29">
        <v>197</v>
      </c>
      <c r="E188" s="30">
        <v>197</v>
      </c>
      <c r="F188" s="31">
        <v>180</v>
      </c>
      <c r="G188" s="31">
        <v>62</v>
      </c>
      <c r="H188" s="31">
        <v>106</v>
      </c>
      <c r="I188" s="32">
        <v>151</v>
      </c>
    </row>
    <row r="189" spans="1:9" s="3" customFormat="1" ht="20.100000000000001" customHeight="1" x14ac:dyDescent="0.15">
      <c r="A189" s="5"/>
      <c r="B189" s="46">
        <v>184</v>
      </c>
      <c r="C189" s="44">
        <v>111</v>
      </c>
      <c r="D189" s="29">
        <v>197</v>
      </c>
      <c r="E189" s="30">
        <v>197</v>
      </c>
      <c r="F189" s="31">
        <v>181</v>
      </c>
      <c r="G189" s="31">
        <v>92</v>
      </c>
      <c r="H189" s="31">
        <v>137</v>
      </c>
      <c r="I189" s="32">
        <v>215</v>
      </c>
    </row>
    <row r="190" spans="1:9" s="3" customFormat="1" ht="20.100000000000001" customHeight="1" x14ac:dyDescent="0.15">
      <c r="A190" s="5"/>
      <c r="B190" s="46">
        <v>185</v>
      </c>
      <c r="C190" s="44">
        <v>111</v>
      </c>
      <c r="D190" s="29">
        <v>217.6</v>
      </c>
      <c r="E190" s="30">
        <v>217.6</v>
      </c>
      <c r="F190" s="31">
        <v>171</v>
      </c>
      <c r="G190" s="31">
        <v>65</v>
      </c>
      <c r="H190" s="31">
        <v>106</v>
      </c>
      <c r="I190" s="32">
        <v>131</v>
      </c>
    </row>
    <row r="191" spans="1:9" s="3" customFormat="1" ht="20.100000000000001" customHeight="1" x14ac:dyDescent="0.15">
      <c r="A191" s="5"/>
      <c r="B191" s="46">
        <v>186</v>
      </c>
      <c r="C191" s="44">
        <v>111</v>
      </c>
      <c r="D191" s="29">
        <v>217.6</v>
      </c>
      <c r="E191" s="30">
        <v>217.6</v>
      </c>
      <c r="F191" s="31">
        <v>171</v>
      </c>
      <c r="G191" s="31">
        <v>67</v>
      </c>
      <c r="H191" s="31">
        <v>76</v>
      </c>
      <c r="I191" s="32">
        <v>101</v>
      </c>
    </row>
    <row r="192" spans="1:9" s="3" customFormat="1" ht="20.100000000000001" customHeight="1" x14ac:dyDescent="0.15">
      <c r="A192" s="5"/>
      <c r="B192" s="46">
        <v>187</v>
      </c>
      <c r="C192" s="44">
        <v>111</v>
      </c>
      <c r="D192" s="29">
        <v>217.6</v>
      </c>
      <c r="E192" s="30">
        <v>217.6</v>
      </c>
      <c r="F192" s="31">
        <v>171</v>
      </c>
      <c r="G192" s="31">
        <v>67</v>
      </c>
      <c r="H192" s="31">
        <v>46</v>
      </c>
      <c r="I192" s="32">
        <v>71</v>
      </c>
    </row>
    <row r="193" spans="1:9" s="3" customFormat="1" ht="20.100000000000001" customHeight="1" x14ac:dyDescent="0.15">
      <c r="A193" s="5"/>
      <c r="B193" s="46">
        <v>188</v>
      </c>
      <c r="C193" s="44">
        <v>111</v>
      </c>
      <c r="D193" s="29">
        <v>217.6</v>
      </c>
      <c r="E193" s="30">
        <v>217.6</v>
      </c>
      <c r="F193" s="31">
        <v>171</v>
      </c>
      <c r="G193" s="31">
        <v>67</v>
      </c>
      <c r="H193" s="31">
        <v>150</v>
      </c>
      <c r="I193" s="32">
        <v>175</v>
      </c>
    </row>
    <row r="194" spans="1:9" s="3" customFormat="1" ht="20.100000000000001" customHeight="1" x14ac:dyDescent="0.15">
      <c r="A194" s="5"/>
      <c r="B194" s="46">
        <v>189</v>
      </c>
      <c r="C194" s="44">
        <v>111</v>
      </c>
      <c r="D194" s="29">
        <v>217.6</v>
      </c>
      <c r="E194" s="30">
        <v>217.6</v>
      </c>
      <c r="F194" s="31">
        <v>171</v>
      </c>
      <c r="G194" s="31">
        <v>68</v>
      </c>
      <c r="H194" s="31">
        <v>106</v>
      </c>
      <c r="I194" s="32">
        <v>131</v>
      </c>
    </row>
    <row r="195" spans="1:9" s="3" customFormat="1" ht="20.100000000000001" customHeight="1" x14ac:dyDescent="0.15">
      <c r="A195" s="5"/>
      <c r="B195" s="46">
        <v>190</v>
      </c>
      <c r="C195" s="44">
        <v>111</v>
      </c>
      <c r="D195" s="29">
        <v>228</v>
      </c>
      <c r="E195" s="30">
        <v>225.5</v>
      </c>
      <c r="F195" s="31">
        <v>177.8</v>
      </c>
      <c r="G195" s="31">
        <v>60.3</v>
      </c>
      <c r="H195" s="31">
        <v>107</v>
      </c>
      <c r="I195" s="32">
        <v>130.5</v>
      </c>
    </row>
    <row r="196" spans="1:9" s="3" customFormat="1" ht="20.100000000000001" customHeight="1" x14ac:dyDescent="0.15">
      <c r="A196" s="5"/>
      <c r="B196" s="46">
        <v>191</v>
      </c>
      <c r="C196" s="44">
        <v>114</v>
      </c>
      <c r="D196" s="29">
        <v>228</v>
      </c>
      <c r="E196" s="30">
        <v>228</v>
      </c>
      <c r="F196" s="31">
        <v>211</v>
      </c>
      <c r="G196" s="31">
        <v>113</v>
      </c>
      <c r="H196" s="31">
        <v>137</v>
      </c>
      <c r="I196" s="32">
        <v>215</v>
      </c>
    </row>
    <row r="197" spans="1:9" s="3" customFormat="1" ht="20.100000000000001" customHeight="1" x14ac:dyDescent="0.15">
      <c r="A197" s="5"/>
      <c r="B197" s="46">
        <v>192</v>
      </c>
      <c r="C197" s="44">
        <v>114</v>
      </c>
      <c r="D197" s="29">
        <v>236</v>
      </c>
      <c r="E197" s="30">
        <v>236</v>
      </c>
      <c r="F197" s="31">
        <v>194</v>
      </c>
      <c r="G197" s="31">
        <v>73</v>
      </c>
      <c r="H197" s="31">
        <v>94</v>
      </c>
      <c r="I197" s="32">
        <v>126</v>
      </c>
    </row>
    <row r="198" spans="1:9" s="3" customFormat="1" ht="20.100000000000001" customHeight="1" x14ac:dyDescent="0.15">
      <c r="A198" s="5"/>
      <c r="B198" s="46">
        <v>193</v>
      </c>
      <c r="C198" s="44">
        <v>114</v>
      </c>
      <c r="D198" s="29">
        <v>243</v>
      </c>
      <c r="E198" s="30">
        <v>241.3</v>
      </c>
      <c r="F198" s="31">
        <v>192</v>
      </c>
      <c r="G198" s="31">
        <v>73</v>
      </c>
      <c r="H198" s="31">
        <v>95.2</v>
      </c>
      <c r="I198" s="32">
        <v>225.3</v>
      </c>
    </row>
    <row r="199" spans="1:9" s="3" customFormat="1" ht="20.100000000000001" customHeight="1" x14ac:dyDescent="0.15">
      <c r="A199" s="5"/>
      <c r="B199" s="46">
        <v>194</v>
      </c>
      <c r="C199" s="44">
        <v>114</v>
      </c>
      <c r="D199" s="29">
        <v>277</v>
      </c>
      <c r="E199" s="30">
        <v>276.39999999999998</v>
      </c>
      <c r="F199" s="31">
        <v>228.7</v>
      </c>
      <c r="G199" s="31">
        <v>82.9</v>
      </c>
      <c r="H199" s="31">
        <v>111.2</v>
      </c>
      <c r="I199" s="32">
        <v>136.6</v>
      </c>
    </row>
    <row r="200" spans="1:9" s="3" customFormat="1" ht="20.100000000000001" customHeight="1" x14ac:dyDescent="0.15">
      <c r="A200" s="5"/>
      <c r="B200" s="46">
        <v>195</v>
      </c>
      <c r="C200" s="44">
        <v>114</v>
      </c>
      <c r="D200" s="29">
        <v>162</v>
      </c>
      <c r="E200" s="30">
        <v>161</v>
      </c>
      <c r="F200" s="31">
        <v>160.5</v>
      </c>
      <c r="G200" s="31">
        <v>70</v>
      </c>
      <c r="H200" s="31">
        <v>174</v>
      </c>
      <c r="I200" s="32">
        <v>191</v>
      </c>
    </row>
    <row r="201" spans="1:9" s="3" customFormat="1" ht="20.100000000000001" customHeight="1" x14ac:dyDescent="0.15">
      <c r="A201" s="5"/>
      <c r="B201" s="46">
        <v>196</v>
      </c>
      <c r="C201" s="44">
        <v>114</v>
      </c>
      <c r="D201" s="29">
        <v>217.6</v>
      </c>
      <c r="E201" s="30">
        <v>217.6</v>
      </c>
      <c r="F201" s="31">
        <v>171</v>
      </c>
      <c r="G201" s="31">
        <v>67</v>
      </c>
      <c r="H201" s="31">
        <v>150</v>
      </c>
      <c r="I201" s="32">
        <v>175</v>
      </c>
    </row>
    <row r="202" spans="1:9" s="3" customFormat="1" ht="20.100000000000001" customHeight="1" x14ac:dyDescent="0.15">
      <c r="A202" s="5"/>
      <c r="B202" s="46">
        <v>197</v>
      </c>
      <c r="C202" s="44">
        <v>115</v>
      </c>
      <c r="D202" s="29">
        <v>128</v>
      </c>
      <c r="E202" s="30">
        <v>125</v>
      </c>
      <c r="F202" s="31">
        <v>111</v>
      </c>
      <c r="G202" s="31">
        <v>36</v>
      </c>
      <c r="H202" s="31">
        <v>40</v>
      </c>
      <c r="I202" s="32">
        <v>44.5</v>
      </c>
    </row>
    <row r="203" spans="1:9" s="3" customFormat="1" ht="20.100000000000001" customHeight="1" x14ac:dyDescent="0.15">
      <c r="A203" s="5"/>
      <c r="B203" s="46">
        <v>198</v>
      </c>
      <c r="C203" s="44">
        <v>115</v>
      </c>
      <c r="D203" s="29">
        <v>132</v>
      </c>
      <c r="E203" s="30">
        <v>131</v>
      </c>
      <c r="F203" s="31">
        <v>119</v>
      </c>
      <c r="G203" s="31">
        <v>45</v>
      </c>
      <c r="H203" s="31">
        <v>30</v>
      </c>
      <c r="I203" s="32">
        <v>40</v>
      </c>
    </row>
    <row r="204" spans="1:9" s="3" customFormat="1" ht="20.100000000000001" customHeight="1" x14ac:dyDescent="0.15">
      <c r="A204" s="5"/>
      <c r="B204" s="46">
        <v>199</v>
      </c>
      <c r="C204" s="44">
        <v>115</v>
      </c>
      <c r="D204" s="29">
        <v>153.5</v>
      </c>
      <c r="E204" s="30">
        <v>153.19999999999999</v>
      </c>
      <c r="F204" s="31">
        <v>128.4</v>
      </c>
      <c r="G204" s="31">
        <v>51.4</v>
      </c>
      <c r="H204" s="31">
        <v>53</v>
      </c>
      <c r="I204" s="32">
        <v>69</v>
      </c>
    </row>
    <row r="205" spans="1:9" s="3" customFormat="1" ht="20.100000000000001" customHeight="1" x14ac:dyDescent="0.15">
      <c r="A205" s="5"/>
      <c r="B205" s="46">
        <v>200</v>
      </c>
      <c r="C205" s="44">
        <v>115</v>
      </c>
      <c r="D205" s="29">
        <v>153.5</v>
      </c>
      <c r="E205" s="30">
        <v>153.19999999999999</v>
      </c>
      <c r="F205" s="31">
        <v>128.4</v>
      </c>
      <c r="G205" s="31">
        <v>51.4</v>
      </c>
      <c r="H205" s="31">
        <v>78.5</v>
      </c>
      <c r="I205" s="32">
        <v>94.5</v>
      </c>
    </row>
    <row r="206" spans="1:9" s="3" customFormat="1" ht="20.100000000000001" customHeight="1" x14ac:dyDescent="0.15">
      <c r="A206" s="5"/>
      <c r="B206" s="46">
        <v>201</v>
      </c>
      <c r="C206" s="44">
        <v>115</v>
      </c>
      <c r="D206" s="29">
        <v>197</v>
      </c>
      <c r="E206" s="30">
        <v>196.9</v>
      </c>
      <c r="F206" s="31">
        <v>176</v>
      </c>
      <c r="G206" s="31">
        <v>40.5</v>
      </c>
      <c r="H206" s="31">
        <v>98.6</v>
      </c>
      <c r="I206" s="32">
        <v>210.8</v>
      </c>
    </row>
    <row r="207" spans="1:9" s="3" customFormat="1" ht="20.100000000000001" customHeight="1" x14ac:dyDescent="0.15">
      <c r="A207" s="5"/>
      <c r="B207" s="46">
        <v>202</v>
      </c>
      <c r="C207" s="44">
        <v>117</v>
      </c>
      <c r="D207" s="29">
        <v>128</v>
      </c>
      <c r="E207" s="30">
        <v>127.5</v>
      </c>
      <c r="F207" s="31">
        <v>110.4</v>
      </c>
      <c r="G207" s="31">
        <v>77.8</v>
      </c>
      <c r="H207" s="31">
        <v>28.6</v>
      </c>
      <c r="I207" s="32">
        <v>33.1</v>
      </c>
    </row>
    <row r="208" spans="1:9" s="3" customFormat="1" ht="20.100000000000001" customHeight="1" x14ac:dyDescent="0.15">
      <c r="A208" s="5"/>
      <c r="B208" s="46">
        <v>203</v>
      </c>
      <c r="C208" s="44">
        <v>117</v>
      </c>
      <c r="D208" s="29">
        <v>128</v>
      </c>
      <c r="E208" s="30">
        <v>127</v>
      </c>
      <c r="F208" s="31">
        <v>109.5</v>
      </c>
      <c r="G208" s="31">
        <v>77.8</v>
      </c>
      <c r="H208" s="31">
        <v>28.6</v>
      </c>
      <c r="I208" s="32">
        <v>33.1</v>
      </c>
    </row>
    <row r="209" spans="1:9" s="3" customFormat="1" ht="20.100000000000001" customHeight="1" x14ac:dyDescent="0.15">
      <c r="A209" s="5"/>
      <c r="B209" s="46">
        <v>204</v>
      </c>
      <c r="C209" s="44">
        <v>117</v>
      </c>
      <c r="D209" s="29">
        <v>128</v>
      </c>
      <c r="E209" s="30">
        <v>127.5</v>
      </c>
      <c r="F209" s="31">
        <v>110.5</v>
      </c>
      <c r="G209" s="31">
        <v>77.8</v>
      </c>
      <c r="H209" s="31">
        <v>28.6</v>
      </c>
      <c r="I209" s="32">
        <v>33.1</v>
      </c>
    </row>
    <row r="210" spans="1:9" s="3" customFormat="1" ht="20.100000000000001" customHeight="1" x14ac:dyDescent="0.15">
      <c r="A210" s="5"/>
      <c r="B210" s="46">
        <v>205</v>
      </c>
      <c r="C210" s="44">
        <v>117</v>
      </c>
      <c r="D210" s="29">
        <v>172</v>
      </c>
      <c r="E210" s="30">
        <v>171</v>
      </c>
      <c r="F210" s="31">
        <v>160.5</v>
      </c>
      <c r="G210" s="31">
        <v>70</v>
      </c>
      <c r="H210" s="31">
        <v>63</v>
      </c>
      <c r="I210" s="32">
        <v>80</v>
      </c>
    </row>
    <row r="211" spans="1:9" s="3" customFormat="1" ht="20.100000000000001" customHeight="1" x14ac:dyDescent="0.15">
      <c r="A211" s="5"/>
      <c r="B211" s="46">
        <v>206</v>
      </c>
      <c r="C211" s="44">
        <v>117</v>
      </c>
      <c r="D211" s="29">
        <v>283</v>
      </c>
      <c r="E211" s="30">
        <v>283</v>
      </c>
      <c r="F211" s="31">
        <v>241</v>
      </c>
      <c r="G211" s="31">
        <v>75</v>
      </c>
      <c r="H211" s="31">
        <v>120</v>
      </c>
      <c r="I211" s="32">
        <v>140</v>
      </c>
    </row>
    <row r="212" spans="1:9" s="3" customFormat="1" ht="20.100000000000001" customHeight="1" x14ac:dyDescent="0.15">
      <c r="A212" s="5"/>
      <c r="B212" s="46">
        <v>207</v>
      </c>
      <c r="C212" s="44">
        <v>117</v>
      </c>
      <c r="D212" s="29">
        <v>283</v>
      </c>
      <c r="E212" s="30">
        <v>283</v>
      </c>
      <c r="F212" s="31">
        <v>241</v>
      </c>
      <c r="G212" s="31">
        <v>75</v>
      </c>
      <c r="H212" s="31">
        <v>160</v>
      </c>
      <c r="I212" s="32">
        <v>180</v>
      </c>
    </row>
    <row r="213" spans="1:9" s="3" customFormat="1" ht="20.100000000000001" customHeight="1" x14ac:dyDescent="0.15">
      <c r="A213" s="5"/>
      <c r="B213" s="46">
        <v>208</v>
      </c>
      <c r="C213" s="44">
        <v>117</v>
      </c>
      <c r="D213" s="29">
        <v>283</v>
      </c>
      <c r="E213" s="30">
        <v>283</v>
      </c>
      <c r="F213" s="31">
        <v>241</v>
      </c>
      <c r="G213" s="31">
        <v>80</v>
      </c>
      <c r="H213" s="31">
        <v>160</v>
      </c>
      <c r="I213" s="32">
        <v>180</v>
      </c>
    </row>
    <row r="214" spans="1:9" s="3" customFormat="1" ht="20.100000000000001" customHeight="1" x14ac:dyDescent="0.15">
      <c r="A214" s="5"/>
      <c r="B214" s="46">
        <v>209</v>
      </c>
      <c r="C214" s="44">
        <v>117</v>
      </c>
      <c r="D214" s="29">
        <v>283</v>
      </c>
      <c r="E214" s="30">
        <v>283</v>
      </c>
      <c r="F214" s="31">
        <v>241</v>
      </c>
      <c r="G214" s="31">
        <v>80</v>
      </c>
      <c r="H214" s="31">
        <v>200</v>
      </c>
      <c r="I214" s="32">
        <v>220</v>
      </c>
    </row>
    <row r="215" spans="1:9" s="3" customFormat="1" ht="20.100000000000001" customHeight="1" x14ac:dyDescent="0.15">
      <c r="A215" s="5"/>
      <c r="B215" s="46">
        <v>210</v>
      </c>
      <c r="C215" s="44">
        <v>122</v>
      </c>
      <c r="D215" s="29">
        <v>162</v>
      </c>
      <c r="E215" s="30">
        <v>161</v>
      </c>
      <c r="F215" s="31">
        <v>143</v>
      </c>
      <c r="G215" s="31">
        <v>76</v>
      </c>
      <c r="H215" s="31">
        <v>41</v>
      </c>
      <c r="I215" s="32">
        <v>60</v>
      </c>
    </row>
    <row r="216" spans="1:9" s="3" customFormat="1" ht="20.100000000000001" customHeight="1" x14ac:dyDescent="0.15">
      <c r="A216" s="5"/>
      <c r="B216" s="46">
        <v>211</v>
      </c>
      <c r="C216" s="44">
        <v>122</v>
      </c>
      <c r="D216" s="29">
        <v>180</v>
      </c>
      <c r="E216" s="30">
        <v>179</v>
      </c>
      <c r="F216" s="31">
        <v>143</v>
      </c>
      <c r="G216" s="31">
        <v>76</v>
      </c>
      <c r="H216" s="31">
        <v>82</v>
      </c>
      <c r="I216" s="32">
        <v>96</v>
      </c>
    </row>
    <row r="217" spans="1:9" s="3" customFormat="1" ht="20.100000000000001" customHeight="1" x14ac:dyDescent="0.15">
      <c r="A217" s="5"/>
      <c r="B217" s="46">
        <v>212</v>
      </c>
      <c r="C217" s="44">
        <v>123</v>
      </c>
      <c r="D217" s="29">
        <v>110</v>
      </c>
      <c r="E217" s="30">
        <v>110</v>
      </c>
      <c r="F217" s="31">
        <v>97</v>
      </c>
      <c r="G217" s="31">
        <v>35.5</v>
      </c>
      <c r="H217" s="31">
        <v>29</v>
      </c>
      <c r="I217" s="32">
        <v>40</v>
      </c>
    </row>
    <row r="218" spans="1:9" s="3" customFormat="1" ht="20.100000000000001" customHeight="1" x14ac:dyDescent="0.15">
      <c r="A218" s="5"/>
      <c r="B218" s="46">
        <v>213</v>
      </c>
      <c r="C218" s="44">
        <v>123</v>
      </c>
      <c r="D218" s="29">
        <v>159</v>
      </c>
      <c r="E218" s="30">
        <v>159</v>
      </c>
      <c r="F218" s="31">
        <v>130.5</v>
      </c>
      <c r="G218" s="31">
        <v>56</v>
      </c>
      <c r="H218" s="31">
        <v>61</v>
      </c>
      <c r="I218" s="32">
        <v>81</v>
      </c>
    </row>
    <row r="219" spans="1:9" s="3" customFormat="1" ht="20.100000000000001" customHeight="1" x14ac:dyDescent="0.15">
      <c r="A219" s="5"/>
      <c r="B219" s="46">
        <v>214</v>
      </c>
      <c r="C219" s="44">
        <v>123</v>
      </c>
      <c r="D219" s="29">
        <v>159</v>
      </c>
      <c r="E219" s="30">
        <v>159</v>
      </c>
      <c r="F219" s="31">
        <v>130.5</v>
      </c>
      <c r="G219" s="31">
        <v>56</v>
      </c>
      <c r="H219" s="31">
        <v>97</v>
      </c>
      <c r="I219" s="32">
        <v>117</v>
      </c>
    </row>
    <row r="220" spans="1:9" s="3" customFormat="1" ht="20.100000000000001" customHeight="1" x14ac:dyDescent="0.15">
      <c r="A220" s="5"/>
      <c r="B220" s="46">
        <v>215</v>
      </c>
      <c r="C220" s="44">
        <v>123</v>
      </c>
      <c r="D220" s="29">
        <v>162</v>
      </c>
      <c r="E220" s="30">
        <v>161</v>
      </c>
      <c r="F220" s="31">
        <v>141</v>
      </c>
      <c r="G220" s="31">
        <v>55</v>
      </c>
      <c r="H220" s="31">
        <v>86</v>
      </c>
      <c r="I220" s="32">
        <v>106</v>
      </c>
    </row>
    <row r="221" spans="1:9" s="3" customFormat="1" ht="20.100000000000001" customHeight="1" x14ac:dyDescent="0.15">
      <c r="A221" s="5"/>
      <c r="B221" s="46">
        <v>216</v>
      </c>
      <c r="C221" s="44">
        <v>123</v>
      </c>
      <c r="D221" s="29">
        <v>190</v>
      </c>
      <c r="E221" s="30">
        <v>190</v>
      </c>
      <c r="F221" s="31">
        <v>149.4</v>
      </c>
      <c r="G221" s="31">
        <v>60.3</v>
      </c>
      <c r="H221" s="31">
        <v>107.2</v>
      </c>
      <c r="I221" s="32">
        <v>129.80000000000001</v>
      </c>
    </row>
    <row r="222" spans="1:9" s="3" customFormat="1" ht="20.100000000000001" customHeight="1" x14ac:dyDescent="0.15">
      <c r="A222" s="5"/>
      <c r="B222" s="46">
        <v>217</v>
      </c>
      <c r="C222" s="44">
        <v>123</v>
      </c>
      <c r="D222" s="29">
        <v>190</v>
      </c>
      <c r="E222" s="30">
        <v>190</v>
      </c>
      <c r="F222" s="31">
        <v>171</v>
      </c>
      <c r="G222" s="31">
        <v>67</v>
      </c>
      <c r="H222" s="31">
        <v>120</v>
      </c>
      <c r="I222" s="32">
        <v>148</v>
      </c>
    </row>
    <row r="223" spans="1:9" s="3" customFormat="1" ht="20.100000000000001" customHeight="1" x14ac:dyDescent="0.15">
      <c r="A223" s="5"/>
      <c r="B223" s="46">
        <v>218</v>
      </c>
      <c r="C223" s="44">
        <v>123</v>
      </c>
      <c r="D223" s="29">
        <v>190</v>
      </c>
      <c r="E223" s="30">
        <v>190</v>
      </c>
      <c r="F223" s="31">
        <v>171</v>
      </c>
      <c r="G223" s="31">
        <v>67</v>
      </c>
      <c r="H223" s="31">
        <v>150</v>
      </c>
      <c r="I223" s="32">
        <v>178</v>
      </c>
    </row>
    <row r="224" spans="1:9" s="3" customFormat="1" ht="20.100000000000001" customHeight="1" x14ac:dyDescent="0.15">
      <c r="A224" s="5"/>
      <c r="B224" s="46">
        <v>219</v>
      </c>
      <c r="C224" s="44">
        <v>123</v>
      </c>
      <c r="D224" s="29">
        <v>197</v>
      </c>
      <c r="E224" s="30">
        <v>197</v>
      </c>
      <c r="F224" s="31">
        <v>181</v>
      </c>
      <c r="G224" s="31">
        <v>69</v>
      </c>
      <c r="H224" s="31">
        <v>137</v>
      </c>
      <c r="I224" s="32">
        <v>215</v>
      </c>
    </row>
    <row r="225" spans="1:9" s="3" customFormat="1" ht="20.100000000000001" customHeight="1" x14ac:dyDescent="0.15">
      <c r="A225" s="5"/>
      <c r="B225" s="46">
        <v>220</v>
      </c>
      <c r="C225" s="44">
        <v>123</v>
      </c>
      <c r="D225" s="29">
        <v>217.6</v>
      </c>
      <c r="E225" s="30">
        <v>217.6</v>
      </c>
      <c r="F225" s="31">
        <v>171</v>
      </c>
      <c r="G225" s="31">
        <v>52</v>
      </c>
      <c r="H225" s="31">
        <v>95</v>
      </c>
      <c r="I225" s="32">
        <v>135</v>
      </c>
    </row>
    <row r="226" spans="1:9" s="3" customFormat="1" ht="20.100000000000001" customHeight="1" x14ac:dyDescent="0.15">
      <c r="A226" s="5"/>
      <c r="B226" s="46">
        <v>221</v>
      </c>
      <c r="C226" s="44">
        <v>123</v>
      </c>
      <c r="D226" s="29">
        <v>262</v>
      </c>
      <c r="E226" s="30">
        <v>262</v>
      </c>
      <c r="F226" s="31">
        <v>245</v>
      </c>
      <c r="G226" s="31">
        <v>80.5</v>
      </c>
      <c r="H226" s="31">
        <v>139</v>
      </c>
      <c r="I226" s="32">
        <v>159</v>
      </c>
    </row>
    <row r="227" spans="1:9" s="3" customFormat="1" ht="20.100000000000001" customHeight="1" x14ac:dyDescent="0.15">
      <c r="A227" s="5"/>
      <c r="B227" s="46">
        <v>222</v>
      </c>
      <c r="C227" s="44">
        <v>123</v>
      </c>
      <c r="D227" s="29">
        <v>283</v>
      </c>
      <c r="E227" s="30">
        <v>274</v>
      </c>
      <c r="F227" s="31">
        <v>226.7</v>
      </c>
      <c r="G227" s="31">
        <v>65</v>
      </c>
      <c r="H227" s="31">
        <v>95</v>
      </c>
      <c r="I227" s="32">
        <v>115</v>
      </c>
    </row>
    <row r="228" spans="1:9" s="3" customFormat="1" ht="20.100000000000001" customHeight="1" x14ac:dyDescent="0.15">
      <c r="A228" s="5"/>
      <c r="B228" s="46">
        <v>223</v>
      </c>
      <c r="C228" s="44">
        <v>123</v>
      </c>
      <c r="D228" s="29">
        <v>294</v>
      </c>
      <c r="E228" s="30">
        <v>285</v>
      </c>
      <c r="F228" s="31">
        <v>223</v>
      </c>
      <c r="G228" s="31">
        <v>100</v>
      </c>
      <c r="H228" s="31">
        <v>150</v>
      </c>
      <c r="I228" s="32">
        <v>248</v>
      </c>
    </row>
    <row r="229" spans="1:9" s="3" customFormat="1" ht="20.100000000000001" customHeight="1" x14ac:dyDescent="0.15">
      <c r="A229" s="5"/>
      <c r="B229" s="46">
        <v>224</v>
      </c>
      <c r="C229" s="44">
        <v>123</v>
      </c>
      <c r="D229" s="29">
        <v>294</v>
      </c>
      <c r="E229" s="30">
        <v>293</v>
      </c>
      <c r="F229" s="31">
        <v>275</v>
      </c>
      <c r="G229" s="31">
        <v>89</v>
      </c>
      <c r="H229" s="31">
        <v>139</v>
      </c>
      <c r="I229" s="32">
        <v>159</v>
      </c>
    </row>
    <row r="230" spans="1:9" s="3" customFormat="1" ht="20.100000000000001" customHeight="1" x14ac:dyDescent="0.15">
      <c r="A230" s="5"/>
      <c r="B230" s="46">
        <v>225</v>
      </c>
      <c r="C230" s="44">
        <v>124</v>
      </c>
      <c r="D230" s="29">
        <v>338.6</v>
      </c>
      <c r="E230" s="30">
        <v>324</v>
      </c>
      <c r="F230" s="31">
        <v>321</v>
      </c>
      <c r="G230" s="31">
        <v>127</v>
      </c>
      <c r="H230" s="31">
        <v>377</v>
      </c>
      <c r="I230" s="32">
        <v>405</v>
      </c>
    </row>
    <row r="231" spans="1:9" s="3" customFormat="1" ht="20.100000000000001" customHeight="1" x14ac:dyDescent="0.15">
      <c r="A231" s="5"/>
      <c r="B231" s="46">
        <v>226</v>
      </c>
      <c r="C231" s="44">
        <v>125</v>
      </c>
      <c r="D231" s="29">
        <v>83</v>
      </c>
      <c r="E231" s="30">
        <v>83</v>
      </c>
      <c r="F231" s="31">
        <v>70.5</v>
      </c>
      <c r="G231" s="31">
        <v>25</v>
      </c>
      <c r="H231" s="31">
        <v>65</v>
      </c>
      <c r="I231" s="32">
        <v>71</v>
      </c>
    </row>
    <row r="232" spans="1:9" s="3" customFormat="1" ht="20.100000000000001" customHeight="1" x14ac:dyDescent="0.15">
      <c r="A232" s="5"/>
      <c r="B232" s="46">
        <v>227</v>
      </c>
      <c r="C232" s="44">
        <v>125</v>
      </c>
      <c r="D232" s="29">
        <v>120</v>
      </c>
      <c r="E232" s="30">
        <v>109</v>
      </c>
      <c r="F232" s="31">
        <v>100</v>
      </c>
      <c r="G232" s="31">
        <v>38</v>
      </c>
      <c r="H232" s="31">
        <v>35</v>
      </c>
      <c r="I232" s="32">
        <v>63</v>
      </c>
    </row>
    <row r="233" spans="1:9" s="3" customFormat="1" ht="20.100000000000001" customHeight="1" x14ac:dyDescent="0.15">
      <c r="A233" s="5"/>
      <c r="B233" s="46">
        <v>228</v>
      </c>
      <c r="C233" s="44">
        <v>125</v>
      </c>
      <c r="D233" s="29">
        <v>120</v>
      </c>
      <c r="E233" s="30">
        <v>120</v>
      </c>
      <c r="F233" s="31">
        <v>100</v>
      </c>
      <c r="G233" s="31">
        <v>38</v>
      </c>
      <c r="H233" s="31">
        <v>35</v>
      </c>
      <c r="I233" s="32">
        <v>63</v>
      </c>
    </row>
    <row r="234" spans="1:9" s="3" customFormat="1" ht="20.100000000000001" customHeight="1" x14ac:dyDescent="0.15">
      <c r="A234" s="5"/>
      <c r="B234" s="46">
        <v>229</v>
      </c>
      <c r="C234" s="44">
        <v>125</v>
      </c>
      <c r="D234" s="29">
        <v>243</v>
      </c>
      <c r="E234" s="30">
        <v>243</v>
      </c>
      <c r="F234" s="31">
        <v>200.7</v>
      </c>
      <c r="G234" s="31">
        <v>60</v>
      </c>
      <c r="H234" s="31">
        <v>80</v>
      </c>
      <c r="I234" s="32">
        <v>103</v>
      </c>
    </row>
    <row r="235" spans="1:9" s="3" customFormat="1" ht="20.100000000000001" customHeight="1" x14ac:dyDescent="0.15">
      <c r="A235" s="5"/>
      <c r="B235" s="46">
        <v>230</v>
      </c>
      <c r="C235" s="44">
        <v>126</v>
      </c>
      <c r="D235" s="29">
        <v>318</v>
      </c>
      <c r="E235" s="30">
        <v>318</v>
      </c>
      <c r="F235" s="31">
        <v>240</v>
      </c>
      <c r="G235" s="31">
        <v>80</v>
      </c>
      <c r="H235" s="31">
        <v>180</v>
      </c>
      <c r="I235" s="32">
        <v>210</v>
      </c>
    </row>
    <row r="236" spans="1:9" s="3" customFormat="1" ht="20.100000000000001" customHeight="1" x14ac:dyDescent="0.15">
      <c r="A236" s="5"/>
      <c r="B236" s="46">
        <v>231</v>
      </c>
      <c r="C236" s="44">
        <v>126</v>
      </c>
      <c r="D236" s="29">
        <v>338.6</v>
      </c>
      <c r="E236" s="30">
        <v>336</v>
      </c>
      <c r="F236" s="31">
        <v>271</v>
      </c>
      <c r="G236" s="31">
        <v>100</v>
      </c>
      <c r="H236" s="31">
        <v>185</v>
      </c>
      <c r="I236" s="32">
        <v>205</v>
      </c>
    </row>
    <row r="237" spans="1:9" s="3" customFormat="1" ht="20.100000000000001" customHeight="1" x14ac:dyDescent="0.15">
      <c r="A237" s="5"/>
      <c r="B237" s="46">
        <v>232</v>
      </c>
      <c r="C237" s="44">
        <v>126</v>
      </c>
      <c r="D237" s="29">
        <v>338.6</v>
      </c>
      <c r="E237" s="30">
        <v>336</v>
      </c>
      <c r="F237" s="31">
        <v>272</v>
      </c>
      <c r="G237" s="31">
        <v>110</v>
      </c>
      <c r="H237" s="31">
        <v>185</v>
      </c>
      <c r="I237" s="32">
        <v>205</v>
      </c>
    </row>
    <row r="238" spans="1:9" s="3" customFormat="1" ht="20.100000000000001" customHeight="1" x14ac:dyDescent="0.15">
      <c r="A238" s="5"/>
      <c r="B238" s="46">
        <v>233</v>
      </c>
      <c r="C238" s="44">
        <v>126</v>
      </c>
      <c r="D238" s="29">
        <v>406</v>
      </c>
      <c r="E238" s="30">
        <v>406</v>
      </c>
      <c r="F238" s="31">
        <v>331</v>
      </c>
      <c r="G238" s="31">
        <v>122</v>
      </c>
      <c r="H238" s="31">
        <v>250</v>
      </c>
      <c r="I238" s="32">
        <v>290</v>
      </c>
    </row>
    <row r="239" spans="1:9" s="3" customFormat="1" ht="20.100000000000001" customHeight="1" x14ac:dyDescent="0.15">
      <c r="A239" s="5"/>
      <c r="B239" s="46">
        <v>234</v>
      </c>
      <c r="C239" s="44">
        <v>129</v>
      </c>
      <c r="D239" s="29">
        <v>162</v>
      </c>
      <c r="E239" s="30">
        <v>161</v>
      </c>
      <c r="F239" s="31">
        <v>160.5</v>
      </c>
      <c r="G239" s="31">
        <v>70</v>
      </c>
      <c r="H239" s="31">
        <v>122</v>
      </c>
      <c r="I239" s="32">
        <v>132</v>
      </c>
    </row>
    <row r="240" spans="1:9" s="3" customFormat="1" ht="20.100000000000001" customHeight="1" x14ac:dyDescent="0.15">
      <c r="A240" s="5"/>
      <c r="B240" s="46">
        <v>235</v>
      </c>
      <c r="C240" s="44">
        <v>129</v>
      </c>
      <c r="D240" s="29">
        <v>172</v>
      </c>
      <c r="E240" s="30">
        <v>171</v>
      </c>
      <c r="F240" s="31">
        <v>160.5</v>
      </c>
      <c r="G240" s="31">
        <v>70</v>
      </c>
      <c r="H240" s="31">
        <v>80</v>
      </c>
      <c r="I240" s="32">
        <v>90</v>
      </c>
    </row>
    <row r="241" spans="1:9" s="3" customFormat="1" ht="20.100000000000001" customHeight="1" x14ac:dyDescent="0.15">
      <c r="A241" s="5"/>
      <c r="B241" s="46">
        <v>236</v>
      </c>
      <c r="C241" s="44">
        <v>129</v>
      </c>
      <c r="D241" s="29">
        <v>207</v>
      </c>
      <c r="E241" s="30">
        <v>206</v>
      </c>
      <c r="F241" s="31">
        <v>171</v>
      </c>
      <c r="G241" s="31">
        <v>57</v>
      </c>
      <c r="H241" s="31">
        <v>70</v>
      </c>
      <c r="I241" s="32">
        <v>95</v>
      </c>
    </row>
    <row r="242" spans="1:9" s="3" customFormat="1" ht="20.100000000000001" customHeight="1" x14ac:dyDescent="0.15">
      <c r="A242" s="5"/>
      <c r="B242" s="46">
        <v>237</v>
      </c>
      <c r="C242" s="44">
        <v>129</v>
      </c>
      <c r="D242" s="29">
        <v>207</v>
      </c>
      <c r="E242" s="30">
        <v>206</v>
      </c>
      <c r="F242" s="31">
        <v>171</v>
      </c>
      <c r="G242" s="31">
        <v>57</v>
      </c>
      <c r="H242" s="31">
        <v>90</v>
      </c>
      <c r="I242" s="32">
        <v>115</v>
      </c>
    </row>
    <row r="243" spans="1:9" s="3" customFormat="1" ht="20.100000000000001" customHeight="1" x14ac:dyDescent="0.15">
      <c r="A243" s="5"/>
      <c r="B243" s="46">
        <v>238</v>
      </c>
      <c r="C243" s="44">
        <v>129</v>
      </c>
      <c r="D243" s="29">
        <v>207</v>
      </c>
      <c r="E243" s="30">
        <v>206</v>
      </c>
      <c r="F243" s="31">
        <v>178</v>
      </c>
      <c r="G243" s="31">
        <v>60</v>
      </c>
      <c r="H243" s="31">
        <v>106</v>
      </c>
      <c r="I243" s="32">
        <v>136</v>
      </c>
    </row>
    <row r="244" spans="1:9" s="3" customFormat="1" ht="20.100000000000001" customHeight="1" x14ac:dyDescent="0.15">
      <c r="A244" s="5"/>
      <c r="B244" s="46">
        <v>239</v>
      </c>
      <c r="C244" s="44">
        <v>129</v>
      </c>
      <c r="D244" s="29">
        <v>217.6</v>
      </c>
      <c r="E244" s="30">
        <v>217.6</v>
      </c>
      <c r="F244" s="31">
        <v>171</v>
      </c>
      <c r="G244" s="31">
        <v>67</v>
      </c>
      <c r="H244" s="31">
        <v>46</v>
      </c>
      <c r="I244" s="32">
        <v>71</v>
      </c>
    </row>
    <row r="245" spans="1:9" s="3" customFormat="1" ht="20.100000000000001" customHeight="1" x14ac:dyDescent="0.15">
      <c r="A245" s="5"/>
      <c r="B245" s="46">
        <v>240</v>
      </c>
      <c r="C245" s="44">
        <v>129</v>
      </c>
      <c r="D245" s="29">
        <v>217.6</v>
      </c>
      <c r="E245" s="30">
        <v>217.6</v>
      </c>
      <c r="F245" s="31">
        <v>171</v>
      </c>
      <c r="G245" s="31">
        <v>67</v>
      </c>
      <c r="H245" s="31">
        <v>76</v>
      </c>
      <c r="I245" s="32">
        <v>101</v>
      </c>
    </row>
    <row r="246" spans="1:9" s="3" customFormat="1" ht="20.100000000000001" customHeight="1" x14ac:dyDescent="0.15">
      <c r="A246" s="5"/>
      <c r="B246" s="46">
        <v>241</v>
      </c>
      <c r="C246" s="44">
        <v>129</v>
      </c>
      <c r="D246" s="29">
        <v>217.6</v>
      </c>
      <c r="E246" s="30">
        <v>217.6</v>
      </c>
      <c r="F246" s="31">
        <v>171</v>
      </c>
      <c r="G246" s="31">
        <v>67</v>
      </c>
      <c r="H246" s="31">
        <v>106</v>
      </c>
      <c r="I246" s="32">
        <v>131</v>
      </c>
    </row>
    <row r="247" spans="1:9" s="3" customFormat="1" ht="20.100000000000001" customHeight="1" x14ac:dyDescent="0.15">
      <c r="A247" s="5"/>
      <c r="B247" s="46">
        <v>242</v>
      </c>
      <c r="C247" s="44">
        <v>129</v>
      </c>
      <c r="D247" s="29">
        <v>228</v>
      </c>
      <c r="E247" s="30">
        <v>228</v>
      </c>
      <c r="F247" s="31">
        <v>202</v>
      </c>
      <c r="G247" s="31">
        <v>59</v>
      </c>
      <c r="H247" s="31">
        <v>108</v>
      </c>
      <c r="I247" s="32">
        <v>143</v>
      </c>
    </row>
    <row r="248" spans="1:9" s="3" customFormat="1" ht="20.100000000000001" customHeight="1" x14ac:dyDescent="0.15">
      <c r="A248" s="5"/>
      <c r="B248" s="46">
        <v>243</v>
      </c>
      <c r="C248" s="44">
        <v>132</v>
      </c>
      <c r="D248" s="29">
        <v>300.8</v>
      </c>
      <c r="E248" s="30">
        <v>300.8</v>
      </c>
      <c r="F248" s="31">
        <v>300</v>
      </c>
      <c r="G248" s="31">
        <v>113</v>
      </c>
      <c r="H248" s="31">
        <v>280</v>
      </c>
      <c r="I248" s="32">
        <v>300</v>
      </c>
    </row>
    <row r="249" spans="1:9" s="3" customFormat="1" ht="20.100000000000001" customHeight="1" x14ac:dyDescent="0.15">
      <c r="A249" s="5"/>
      <c r="B249" s="46">
        <v>244</v>
      </c>
      <c r="C249" s="44">
        <v>132</v>
      </c>
      <c r="D249" s="29">
        <v>338.6</v>
      </c>
      <c r="E249" s="30">
        <v>324</v>
      </c>
      <c r="F249" s="31">
        <v>321</v>
      </c>
      <c r="G249" s="31">
        <v>127</v>
      </c>
      <c r="H249" s="31">
        <v>262</v>
      </c>
      <c r="I249" s="32">
        <v>290</v>
      </c>
    </row>
    <row r="250" spans="1:9" s="3" customFormat="1" ht="20.100000000000001" customHeight="1" x14ac:dyDescent="0.15">
      <c r="A250" s="5"/>
      <c r="B250" s="46">
        <v>245</v>
      </c>
      <c r="C250" s="44">
        <v>132</v>
      </c>
      <c r="D250" s="29">
        <v>338.6</v>
      </c>
      <c r="E250" s="30">
        <v>324</v>
      </c>
      <c r="F250" s="31">
        <v>321</v>
      </c>
      <c r="G250" s="31">
        <v>127</v>
      </c>
      <c r="H250" s="31">
        <v>377</v>
      </c>
      <c r="I250" s="32">
        <v>405</v>
      </c>
    </row>
    <row r="251" spans="1:9" s="3" customFormat="1" ht="20.100000000000001" customHeight="1" x14ac:dyDescent="0.15">
      <c r="A251" s="5"/>
      <c r="B251" s="46">
        <v>246</v>
      </c>
      <c r="C251" s="44">
        <v>132</v>
      </c>
      <c r="D251" s="29">
        <v>338.6</v>
      </c>
      <c r="E251" s="30">
        <v>324</v>
      </c>
      <c r="F251" s="31">
        <v>321</v>
      </c>
      <c r="G251" s="31">
        <v>128</v>
      </c>
      <c r="H251" s="31">
        <v>297</v>
      </c>
      <c r="I251" s="32">
        <v>325</v>
      </c>
    </row>
    <row r="252" spans="1:9" s="3" customFormat="1" ht="20.100000000000001" customHeight="1" x14ac:dyDescent="0.15">
      <c r="A252" s="5"/>
      <c r="B252" s="46">
        <v>247</v>
      </c>
      <c r="C252" s="44">
        <v>132</v>
      </c>
      <c r="D252" s="29">
        <v>338.6</v>
      </c>
      <c r="E252" s="30">
        <v>324</v>
      </c>
      <c r="F252" s="31">
        <v>321</v>
      </c>
      <c r="G252" s="31">
        <v>128</v>
      </c>
      <c r="H252" s="31">
        <v>337</v>
      </c>
      <c r="I252" s="32">
        <v>365</v>
      </c>
    </row>
    <row r="253" spans="1:9" s="3" customFormat="1" ht="20.100000000000001" customHeight="1" x14ac:dyDescent="0.15">
      <c r="A253" s="5"/>
      <c r="B253" s="46">
        <v>248</v>
      </c>
      <c r="C253" s="44">
        <v>135</v>
      </c>
      <c r="D253" s="29">
        <v>112</v>
      </c>
      <c r="E253" s="30">
        <v>112</v>
      </c>
      <c r="F253" s="31">
        <v>104</v>
      </c>
      <c r="G253" s="31">
        <v>50</v>
      </c>
      <c r="H253" s="31">
        <v>30</v>
      </c>
      <c r="I253" s="32">
        <v>45.5</v>
      </c>
    </row>
    <row r="254" spans="1:9" s="3" customFormat="1" ht="20.100000000000001" customHeight="1" x14ac:dyDescent="0.15">
      <c r="A254" s="5"/>
      <c r="B254" s="46">
        <v>249</v>
      </c>
      <c r="C254" s="44">
        <v>135</v>
      </c>
      <c r="D254" s="29">
        <v>132</v>
      </c>
      <c r="E254" s="30">
        <v>132</v>
      </c>
      <c r="F254" s="31">
        <v>120</v>
      </c>
      <c r="G254" s="31">
        <v>60</v>
      </c>
      <c r="H254" s="31">
        <v>42</v>
      </c>
      <c r="I254" s="32">
        <v>67</v>
      </c>
    </row>
    <row r="255" spans="1:9" s="3" customFormat="1" ht="20.100000000000001" customHeight="1" x14ac:dyDescent="0.15">
      <c r="A255" s="5"/>
      <c r="B255" s="46">
        <v>250</v>
      </c>
      <c r="C255" s="44">
        <v>135</v>
      </c>
      <c r="D255" s="29">
        <v>138</v>
      </c>
      <c r="E255" s="30">
        <v>138</v>
      </c>
      <c r="F255" s="31">
        <v>114</v>
      </c>
      <c r="G255" s="31">
        <v>45</v>
      </c>
      <c r="H255" s="31">
        <v>50</v>
      </c>
      <c r="I255" s="32">
        <v>56</v>
      </c>
    </row>
    <row r="256" spans="1:9" s="3" customFormat="1" ht="20.100000000000001" customHeight="1" x14ac:dyDescent="0.15">
      <c r="A256" s="5"/>
      <c r="B256" s="46">
        <v>251</v>
      </c>
      <c r="C256" s="44">
        <v>135</v>
      </c>
      <c r="D256" s="29">
        <v>142</v>
      </c>
      <c r="E256" s="30">
        <v>142</v>
      </c>
      <c r="F256" s="31">
        <v>120</v>
      </c>
      <c r="G256" s="31">
        <v>60</v>
      </c>
      <c r="H256" s="31">
        <v>84</v>
      </c>
      <c r="I256" s="32">
        <v>101</v>
      </c>
    </row>
    <row r="257" spans="1:9" s="3" customFormat="1" ht="20.100000000000001" customHeight="1" x14ac:dyDescent="0.15">
      <c r="A257" s="5"/>
      <c r="B257" s="46">
        <v>252</v>
      </c>
      <c r="C257" s="44">
        <v>135</v>
      </c>
      <c r="D257" s="29">
        <v>149</v>
      </c>
      <c r="E257" s="30">
        <v>148</v>
      </c>
      <c r="F257" s="31">
        <v>110</v>
      </c>
      <c r="G257" s="31">
        <v>37</v>
      </c>
      <c r="H257" s="31">
        <v>75</v>
      </c>
      <c r="I257" s="32">
        <v>95</v>
      </c>
    </row>
    <row r="258" spans="1:9" s="3" customFormat="1" ht="20.100000000000001" customHeight="1" x14ac:dyDescent="0.15">
      <c r="A258" s="5"/>
      <c r="B258" s="46">
        <v>253</v>
      </c>
      <c r="C258" s="44">
        <v>135</v>
      </c>
      <c r="D258" s="29">
        <v>152</v>
      </c>
      <c r="E258" s="30">
        <v>152</v>
      </c>
      <c r="F258" s="31">
        <v>128</v>
      </c>
      <c r="G258" s="31">
        <v>43</v>
      </c>
      <c r="H258" s="31">
        <v>65</v>
      </c>
      <c r="I258" s="32">
        <v>90</v>
      </c>
    </row>
    <row r="259" spans="1:9" s="3" customFormat="1" ht="20.100000000000001" customHeight="1" x14ac:dyDescent="0.15">
      <c r="A259" s="5"/>
      <c r="B259" s="46">
        <v>254</v>
      </c>
      <c r="C259" s="44">
        <v>135</v>
      </c>
      <c r="D259" s="29">
        <v>152</v>
      </c>
      <c r="E259" s="30">
        <v>152</v>
      </c>
      <c r="F259" s="31">
        <v>128</v>
      </c>
      <c r="G259" s="31">
        <v>43</v>
      </c>
      <c r="H259" s="31">
        <v>115</v>
      </c>
      <c r="I259" s="32">
        <v>140</v>
      </c>
    </row>
    <row r="260" spans="1:9" s="3" customFormat="1" ht="20.100000000000001" customHeight="1" x14ac:dyDescent="0.15">
      <c r="A260" s="5"/>
      <c r="B260" s="46">
        <v>255</v>
      </c>
      <c r="C260" s="44">
        <v>135</v>
      </c>
      <c r="D260" s="29">
        <v>152</v>
      </c>
      <c r="E260" s="30">
        <v>143</v>
      </c>
      <c r="F260" s="31">
        <v>128</v>
      </c>
      <c r="G260" s="31">
        <v>44</v>
      </c>
      <c r="H260" s="31">
        <v>73.5</v>
      </c>
      <c r="I260" s="32">
        <v>103.5</v>
      </c>
    </row>
    <row r="261" spans="1:9" s="3" customFormat="1" ht="20.100000000000001" customHeight="1" x14ac:dyDescent="0.15">
      <c r="A261" s="5"/>
      <c r="B261" s="46">
        <v>256</v>
      </c>
      <c r="C261" s="44">
        <v>135</v>
      </c>
      <c r="D261" s="29">
        <v>153.5</v>
      </c>
      <c r="E261" s="30">
        <v>153</v>
      </c>
      <c r="F261" s="31">
        <v>125</v>
      </c>
      <c r="G261" s="31">
        <v>55</v>
      </c>
      <c r="H261" s="31">
        <v>78</v>
      </c>
      <c r="I261" s="32">
        <v>113</v>
      </c>
    </row>
    <row r="262" spans="1:9" s="3" customFormat="1" ht="20.100000000000001" customHeight="1" x14ac:dyDescent="0.15">
      <c r="A262" s="5"/>
      <c r="B262" s="46">
        <v>257</v>
      </c>
      <c r="C262" s="44">
        <v>135</v>
      </c>
      <c r="D262" s="29">
        <v>162</v>
      </c>
      <c r="E262" s="30">
        <v>162</v>
      </c>
      <c r="F262" s="31">
        <v>149</v>
      </c>
      <c r="G262" s="31">
        <v>80</v>
      </c>
      <c r="H262" s="31">
        <v>48</v>
      </c>
      <c r="I262" s="32">
        <v>81</v>
      </c>
    </row>
    <row r="263" spans="1:9" s="3" customFormat="1" ht="20.100000000000001" customHeight="1" x14ac:dyDescent="0.15">
      <c r="A263" s="5"/>
      <c r="B263" s="46">
        <v>258</v>
      </c>
      <c r="C263" s="44">
        <v>135</v>
      </c>
      <c r="D263" s="29">
        <v>162</v>
      </c>
      <c r="E263" s="30">
        <v>162</v>
      </c>
      <c r="F263" s="31">
        <v>156</v>
      </c>
      <c r="G263" s="31">
        <v>54</v>
      </c>
      <c r="H263" s="31">
        <v>70</v>
      </c>
      <c r="I263" s="32">
        <v>104</v>
      </c>
    </row>
    <row r="264" spans="1:9" s="3" customFormat="1" ht="20.100000000000001" customHeight="1" x14ac:dyDescent="0.15">
      <c r="A264" s="5"/>
      <c r="B264" s="46">
        <v>259</v>
      </c>
      <c r="C264" s="44">
        <v>135</v>
      </c>
      <c r="D264" s="29">
        <v>172</v>
      </c>
      <c r="E264" s="30">
        <v>172</v>
      </c>
      <c r="F264" s="31">
        <v>161</v>
      </c>
      <c r="G264" s="31">
        <v>60</v>
      </c>
      <c r="H264" s="31">
        <v>60</v>
      </c>
      <c r="I264" s="32">
        <v>91</v>
      </c>
    </row>
    <row r="265" spans="1:9" s="3" customFormat="1" ht="20.100000000000001" customHeight="1" x14ac:dyDescent="0.15">
      <c r="A265" s="5"/>
      <c r="B265" s="46">
        <v>260</v>
      </c>
      <c r="C265" s="44">
        <v>135</v>
      </c>
      <c r="D265" s="29">
        <v>190</v>
      </c>
      <c r="E265" s="30">
        <v>190</v>
      </c>
      <c r="F265" s="31">
        <v>149.4</v>
      </c>
      <c r="G265" s="31">
        <v>60.3</v>
      </c>
      <c r="H265" s="31">
        <v>107.2</v>
      </c>
      <c r="I265" s="32">
        <v>129.80000000000001</v>
      </c>
    </row>
    <row r="266" spans="1:9" s="3" customFormat="1" ht="20.100000000000001" customHeight="1" x14ac:dyDescent="0.15">
      <c r="A266" s="5"/>
      <c r="B266" s="46">
        <v>261</v>
      </c>
      <c r="C266" s="44">
        <v>135</v>
      </c>
      <c r="D266" s="29">
        <v>190</v>
      </c>
      <c r="E266" s="30">
        <v>190</v>
      </c>
      <c r="F266" s="31">
        <v>161</v>
      </c>
      <c r="G266" s="31">
        <v>50</v>
      </c>
      <c r="H266" s="31">
        <v>195</v>
      </c>
      <c r="I266" s="32">
        <v>215</v>
      </c>
    </row>
    <row r="267" spans="1:9" s="3" customFormat="1" ht="20.100000000000001" customHeight="1" x14ac:dyDescent="0.15">
      <c r="A267" s="5"/>
      <c r="B267" s="46">
        <v>262</v>
      </c>
      <c r="C267" s="44">
        <v>135</v>
      </c>
      <c r="D267" s="29">
        <v>197</v>
      </c>
      <c r="E267" s="30">
        <v>197</v>
      </c>
      <c r="F267" s="31">
        <v>185</v>
      </c>
      <c r="G267" s="31">
        <v>63</v>
      </c>
      <c r="H267" s="31">
        <v>70</v>
      </c>
      <c r="I267" s="32">
        <v>108</v>
      </c>
    </row>
    <row r="268" spans="1:9" s="3" customFormat="1" ht="20.100000000000001" customHeight="1" x14ac:dyDescent="0.15">
      <c r="A268" s="5"/>
      <c r="B268" s="46">
        <v>263</v>
      </c>
      <c r="C268" s="44">
        <v>135</v>
      </c>
      <c r="D268" s="29">
        <v>197</v>
      </c>
      <c r="E268" s="30">
        <v>197</v>
      </c>
      <c r="F268" s="31">
        <v>185</v>
      </c>
      <c r="G268" s="31">
        <v>63</v>
      </c>
      <c r="H268" s="31">
        <v>106</v>
      </c>
      <c r="I268" s="32">
        <v>144</v>
      </c>
    </row>
    <row r="269" spans="1:9" s="3" customFormat="1" ht="20.100000000000001" customHeight="1" x14ac:dyDescent="0.15">
      <c r="A269" s="5"/>
      <c r="B269" s="46">
        <v>264</v>
      </c>
      <c r="C269" s="44">
        <v>135</v>
      </c>
      <c r="D269" s="29">
        <v>207</v>
      </c>
      <c r="E269" s="30">
        <v>206</v>
      </c>
      <c r="F269" s="31">
        <v>171</v>
      </c>
      <c r="G269" s="31">
        <v>57</v>
      </c>
      <c r="H269" s="31">
        <v>70</v>
      </c>
      <c r="I269" s="32">
        <v>95</v>
      </c>
    </row>
    <row r="270" spans="1:9" s="3" customFormat="1" ht="20.100000000000001" customHeight="1" x14ac:dyDescent="0.15">
      <c r="A270" s="5"/>
      <c r="B270" s="46">
        <v>265</v>
      </c>
      <c r="C270" s="44">
        <v>135</v>
      </c>
      <c r="D270" s="29">
        <v>207</v>
      </c>
      <c r="E270" s="30">
        <v>206</v>
      </c>
      <c r="F270" s="31">
        <v>171</v>
      </c>
      <c r="G270" s="31">
        <v>57</v>
      </c>
      <c r="H270" s="31">
        <v>90</v>
      </c>
      <c r="I270" s="32">
        <v>115</v>
      </c>
    </row>
    <row r="271" spans="1:9" s="3" customFormat="1" ht="20.100000000000001" customHeight="1" x14ac:dyDescent="0.15">
      <c r="A271" s="5"/>
      <c r="B271" s="46">
        <v>266</v>
      </c>
      <c r="C271" s="44">
        <v>135</v>
      </c>
      <c r="D271" s="29">
        <v>207</v>
      </c>
      <c r="E271" s="30">
        <v>206</v>
      </c>
      <c r="F271" s="31">
        <v>171</v>
      </c>
      <c r="G271" s="31">
        <v>57</v>
      </c>
      <c r="H271" s="31">
        <v>140</v>
      </c>
      <c r="I271" s="32">
        <v>165</v>
      </c>
    </row>
    <row r="272" spans="1:9" s="3" customFormat="1" ht="20.100000000000001" customHeight="1" x14ac:dyDescent="0.15">
      <c r="A272" s="5"/>
      <c r="B272" s="46">
        <v>267</v>
      </c>
      <c r="C272" s="44">
        <v>135</v>
      </c>
      <c r="D272" s="29">
        <v>207</v>
      </c>
      <c r="E272" s="30">
        <v>207</v>
      </c>
      <c r="F272" s="31">
        <v>161</v>
      </c>
      <c r="G272" s="31">
        <v>67</v>
      </c>
      <c r="H272" s="31">
        <v>93</v>
      </c>
      <c r="I272" s="32">
        <v>113</v>
      </c>
    </row>
    <row r="273" spans="1:9" s="3" customFormat="1" ht="20.100000000000001" customHeight="1" x14ac:dyDescent="0.15">
      <c r="A273" s="5"/>
      <c r="B273" s="46">
        <v>268</v>
      </c>
      <c r="C273" s="44">
        <v>135</v>
      </c>
      <c r="D273" s="29">
        <v>217.6</v>
      </c>
      <c r="E273" s="30">
        <v>217.6</v>
      </c>
      <c r="F273" s="31">
        <v>171</v>
      </c>
      <c r="G273" s="31">
        <v>52</v>
      </c>
      <c r="H273" s="31">
        <v>95</v>
      </c>
      <c r="I273" s="32">
        <v>135</v>
      </c>
    </row>
    <row r="274" spans="1:9" s="3" customFormat="1" ht="20.100000000000001" customHeight="1" x14ac:dyDescent="0.15">
      <c r="A274" s="5"/>
      <c r="B274" s="46">
        <v>269</v>
      </c>
      <c r="C274" s="44">
        <v>135</v>
      </c>
      <c r="D274" s="29">
        <v>217.6</v>
      </c>
      <c r="E274" s="30">
        <v>217.6</v>
      </c>
      <c r="F274" s="31">
        <v>171</v>
      </c>
      <c r="G274" s="31">
        <v>67</v>
      </c>
      <c r="H274" s="31">
        <v>46</v>
      </c>
      <c r="I274" s="32">
        <v>71</v>
      </c>
    </row>
    <row r="275" spans="1:9" s="3" customFormat="1" ht="20.100000000000001" customHeight="1" x14ac:dyDescent="0.15">
      <c r="A275" s="5"/>
      <c r="B275" s="46">
        <v>270</v>
      </c>
      <c r="C275" s="44">
        <v>135</v>
      </c>
      <c r="D275" s="29">
        <v>217.6</v>
      </c>
      <c r="E275" s="30">
        <v>217.6</v>
      </c>
      <c r="F275" s="31">
        <v>171</v>
      </c>
      <c r="G275" s="31">
        <v>67</v>
      </c>
      <c r="H275" s="31">
        <v>76</v>
      </c>
      <c r="I275" s="32">
        <v>101</v>
      </c>
    </row>
    <row r="276" spans="1:9" s="3" customFormat="1" ht="20.100000000000001" customHeight="1" x14ac:dyDescent="0.15">
      <c r="A276" s="5"/>
      <c r="B276" s="46">
        <v>271</v>
      </c>
      <c r="C276" s="44">
        <v>135</v>
      </c>
      <c r="D276" s="29">
        <v>217.6</v>
      </c>
      <c r="E276" s="30">
        <v>217.6</v>
      </c>
      <c r="F276" s="31">
        <v>171</v>
      </c>
      <c r="G276" s="31">
        <v>67</v>
      </c>
      <c r="H276" s="31">
        <v>106</v>
      </c>
      <c r="I276" s="32">
        <v>131</v>
      </c>
    </row>
    <row r="277" spans="1:9" s="3" customFormat="1" ht="20.100000000000001" customHeight="1" x14ac:dyDescent="0.15">
      <c r="A277" s="5"/>
      <c r="B277" s="46">
        <v>272</v>
      </c>
      <c r="C277" s="44">
        <v>135</v>
      </c>
      <c r="D277" s="29">
        <v>338.6</v>
      </c>
      <c r="E277" s="30">
        <v>336</v>
      </c>
      <c r="F277" s="31">
        <v>271</v>
      </c>
      <c r="G277" s="31">
        <v>100</v>
      </c>
      <c r="H277" s="31">
        <v>185</v>
      </c>
      <c r="I277" s="32">
        <v>205</v>
      </c>
    </row>
    <row r="278" spans="1:9" s="3" customFormat="1" ht="20.100000000000001" customHeight="1" x14ac:dyDescent="0.15">
      <c r="A278" s="5"/>
      <c r="B278" s="46">
        <v>273</v>
      </c>
      <c r="C278" s="44">
        <v>136</v>
      </c>
      <c r="D278" s="29">
        <v>243</v>
      </c>
      <c r="E278" s="30">
        <v>241.3</v>
      </c>
      <c r="F278" s="31">
        <v>192</v>
      </c>
      <c r="G278" s="31">
        <v>73</v>
      </c>
      <c r="H278" s="31">
        <v>107.9</v>
      </c>
      <c r="I278" s="32">
        <v>238</v>
      </c>
    </row>
    <row r="279" spans="1:9" s="3" customFormat="1" ht="20.100000000000001" customHeight="1" x14ac:dyDescent="0.15">
      <c r="A279" s="5"/>
      <c r="B279" s="46">
        <v>274</v>
      </c>
      <c r="C279" s="44">
        <v>138</v>
      </c>
      <c r="D279" s="29">
        <v>207</v>
      </c>
      <c r="E279" s="30">
        <v>205.5</v>
      </c>
      <c r="F279" s="31">
        <v>205.5</v>
      </c>
      <c r="G279" s="31">
        <v>95</v>
      </c>
      <c r="H279" s="31">
        <v>215</v>
      </c>
      <c r="I279" s="32">
        <v>235</v>
      </c>
    </row>
    <row r="280" spans="1:9" s="3" customFormat="1" ht="20.100000000000001" customHeight="1" x14ac:dyDescent="0.15">
      <c r="A280" s="5"/>
      <c r="B280" s="46">
        <v>275</v>
      </c>
      <c r="C280" s="44">
        <v>138</v>
      </c>
      <c r="D280" s="29">
        <v>308</v>
      </c>
      <c r="E280" s="30">
        <v>308</v>
      </c>
      <c r="F280" s="31">
        <v>245</v>
      </c>
      <c r="G280" s="31">
        <v>76</v>
      </c>
      <c r="H280" s="31">
        <v>180</v>
      </c>
      <c r="I280" s="32">
        <v>200</v>
      </c>
    </row>
    <row r="281" spans="1:9" s="3" customFormat="1" ht="20.100000000000001" customHeight="1" x14ac:dyDescent="0.15">
      <c r="A281" s="5"/>
      <c r="B281" s="46">
        <v>276</v>
      </c>
      <c r="C281" s="44">
        <v>138</v>
      </c>
      <c r="D281" s="29">
        <v>308</v>
      </c>
      <c r="E281" s="30">
        <v>308</v>
      </c>
      <c r="F281" s="31">
        <v>245</v>
      </c>
      <c r="G281" s="31">
        <v>78</v>
      </c>
      <c r="H281" s="31">
        <v>180</v>
      </c>
      <c r="I281" s="32">
        <v>200</v>
      </c>
    </row>
    <row r="282" spans="1:9" s="3" customFormat="1" ht="20.100000000000001" customHeight="1" x14ac:dyDescent="0.15">
      <c r="A282" s="5"/>
      <c r="B282" s="46">
        <v>277</v>
      </c>
      <c r="C282" s="44">
        <v>138</v>
      </c>
      <c r="D282" s="29">
        <v>338.6</v>
      </c>
      <c r="E282" s="30">
        <v>324</v>
      </c>
      <c r="F282" s="31">
        <v>321</v>
      </c>
      <c r="G282" s="31">
        <v>127</v>
      </c>
      <c r="H282" s="31">
        <v>337</v>
      </c>
      <c r="I282" s="32">
        <v>365</v>
      </c>
    </row>
    <row r="283" spans="1:9" s="3" customFormat="1" ht="20.100000000000001" customHeight="1" x14ac:dyDescent="0.15">
      <c r="A283" s="5"/>
      <c r="B283" s="46">
        <v>278</v>
      </c>
      <c r="C283" s="44">
        <v>138</v>
      </c>
      <c r="D283" s="29">
        <v>243</v>
      </c>
      <c r="E283" s="30">
        <v>240.5</v>
      </c>
      <c r="F283" s="31">
        <v>240.5</v>
      </c>
      <c r="G283" s="31">
        <v>100</v>
      </c>
      <c r="H283" s="31">
        <v>215</v>
      </c>
      <c r="I283" s="32">
        <v>235</v>
      </c>
    </row>
    <row r="284" spans="1:9" s="3" customFormat="1" ht="20.100000000000001" customHeight="1" x14ac:dyDescent="0.15">
      <c r="A284" s="5"/>
      <c r="B284" s="46">
        <v>279</v>
      </c>
      <c r="C284" s="44">
        <v>141</v>
      </c>
      <c r="D284" s="29">
        <v>207</v>
      </c>
      <c r="E284" s="30">
        <v>205.5</v>
      </c>
      <c r="F284" s="31">
        <v>205.5</v>
      </c>
      <c r="G284" s="31">
        <v>95</v>
      </c>
      <c r="H284" s="31">
        <v>105</v>
      </c>
      <c r="I284" s="32">
        <v>125</v>
      </c>
    </row>
    <row r="285" spans="1:9" s="3" customFormat="1" ht="20.100000000000001" customHeight="1" x14ac:dyDescent="0.15">
      <c r="A285" s="5"/>
      <c r="B285" s="46">
        <v>280</v>
      </c>
      <c r="C285" s="44">
        <v>141</v>
      </c>
      <c r="D285" s="29">
        <v>207</v>
      </c>
      <c r="E285" s="30">
        <v>205.5</v>
      </c>
      <c r="F285" s="31">
        <v>205.5</v>
      </c>
      <c r="G285" s="31">
        <v>95</v>
      </c>
      <c r="H285" s="31">
        <v>140</v>
      </c>
      <c r="I285" s="32">
        <v>160</v>
      </c>
    </row>
    <row r="286" spans="1:9" s="3" customFormat="1" ht="20.100000000000001" customHeight="1" x14ac:dyDescent="0.15">
      <c r="A286" s="5"/>
      <c r="B286" s="46">
        <v>281</v>
      </c>
      <c r="C286" s="44">
        <v>141</v>
      </c>
      <c r="D286" s="29">
        <v>243</v>
      </c>
      <c r="E286" s="30">
        <v>240.5</v>
      </c>
      <c r="F286" s="31">
        <v>240.5</v>
      </c>
      <c r="G286" s="31">
        <v>100</v>
      </c>
      <c r="H286" s="31">
        <v>150</v>
      </c>
      <c r="I286" s="32">
        <v>170</v>
      </c>
    </row>
    <row r="287" spans="1:9" s="3" customFormat="1" ht="20.100000000000001" customHeight="1" x14ac:dyDescent="0.15">
      <c r="A287" s="5"/>
      <c r="B287" s="46">
        <v>282</v>
      </c>
      <c r="C287" s="44">
        <v>141</v>
      </c>
      <c r="D287" s="29">
        <v>338.6</v>
      </c>
      <c r="E287" s="30">
        <v>324</v>
      </c>
      <c r="F287" s="31">
        <v>321</v>
      </c>
      <c r="G287" s="31">
        <v>128</v>
      </c>
      <c r="H287" s="31">
        <v>222</v>
      </c>
      <c r="I287" s="32">
        <v>250</v>
      </c>
    </row>
    <row r="288" spans="1:9" s="3" customFormat="1" ht="20.100000000000001" customHeight="1" x14ac:dyDescent="0.15">
      <c r="A288" s="5"/>
      <c r="B288" s="46">
        <v>283</v>
      </c>
      <c r="C288" s="44">
        <v>145</v>
      </c>
      <c r="D288" s="29">
        <v>153.5</v>
      </c>
      <c r="E288" s="30">
        <v>153.19999999999999</v>
      </c>
      <c r="F288" s="31">
        <v>128.4</v>
      </c>
      <c r="G288" s="31">
        <v>51.4</v>
      </c>
      <c r="H288" s="31">
        <v>53</v>
      </c>
      <c r="I288" s="32">
        <v>69</v>
      </c>
    </row>
    <row r="289" spans="1:9" s="3" customFormat="1" ht="20.100000000000001" customHeight="1" x14ac:dyDescent="0.15">
      <c r="A289" s="5"/>
      <c r="B289" s="46">
        <v>284</v>
      </c>
      <c r="C289" s="44">
        <v>145</v>
      </c>
      <c r="D289" s="29">
        <v>153.5</v>
      </c>
      <c r="E289" s="30">
        <v>153.19999999999999</v>
      </c>
      <c r="F289" s="31">
        <v>128.4</v>
      </c>
      <c r="G289" s="31">
        <v>51.4</v>
      </c>
      <c r="H289" s="31">
        <v>78.5</v>
      </c>
      <c r="I289" s="32">
        <v>94.5</v>
      </c>
    </row>
    <row r="290" spans="1:9" s="3" customFormat="1" ht="20.100000000000001" customHeight="1" x14ac:dyDescent="0.15">
      <c r="A290" s="5"/>
      <c r="B290" s="46">
        <v>285</v>
      </c>
      <c r="C290" s="44">
        <v>145</v>
      </c>
      <c r="D290" s="29">
        <v>153.5</v>
      </c>
      <c r="E290" s="30">
        <v>153.19999999999999</v>
      </c>
      <c r="F290" s="31">
        <v>128.4</v>
      </c>
      <c r="G290" s="31">
        <v>51.4</v>
      </c>
      <c r="H290" s="31">
        <v>78.5</v>
      </c>
      <c r="I290" s="32">
        <v>94.5</v>
      </c>
    </row>
    <row r="291" spans="1:9" s="3" customFormat="1" ht="20.100000000000001" customHeight="1" x14ac:dyDescent="0.15">
      <c r="A291" s="5"/>
      <c r="B291" s="46">
        <v>286</v>
      </c>
      <c r="C291" s="44">
        <v>145</v>
      </c>
      <c r="D291" s="29">
        <v>153.5</v>
      </c>
      <c r="E291" s="30">
        <v>153.19999999999999</v>
      </c>
      <c r="F291" s="31">
        <v>132</v>
      </c>
      <c r="G291" s="31">
        <v>51.4</v>
      </c>
      <c r="H291" s="31">
        <v>53</v>
      </c>
      <c r="I291" s="32">
        <v>72.3</v>
      </c>
    </row>
    <row r="292" spans="1:9" s="3" customFormat="1" ht="20.100000000000001" customHeight="1" x14ac:dyDescent="0.15">
      <c r="A292" s="5"/>
      <c r="B292" s="46">
        <v>287</v>
      </c>
      <c r="C292" s="44">
        <v>145</v>
      </c>
      <c r="D292" s="29">
        <v>168</v>
      </c>
      <c r="E292" s="30">
        <v>168</v>
      </c>
      <c r="F292" s="31">
        <v>151</v>
      </c>
      <c r="G292" s="31">
        <v>79</v>
      </c>
      <c r="H292" s="31">
        <v>101</v>
      </c>
      <c r="I292" s="32">
        <v>175</v>
      </c>
    </row>
    <row r="293" spans="1:9" s="3" customFormat="1" ht="20.100000000000001" customHeight="1" x14ac:dyDescent="0.15">
      <c r="A293" s="5"/>
      <c r="B293" s="46">
        <v>288</v>
      </c>
      <c r="C293" s="44">
        <v>145</v>
      </c>
      <c r="D293" s="29">
        <v>190</v>
      </c>
      <c r="E293" s="30">
        <v>188</v>
      </c>
      <c r="F293" s="31">
        <v>146</v>
      </c>
      <c r="G293" s="31">
        <v>47</v>
      </c>
      <c r="H293" s="31">
        <v>75</v>
      </c>
      <c r="I293" s="32">
        <v>115</v>
      </c>
    </row>
    <row r="294" spans="1:9" s="3" customFormat="1" ht="20.100000000000001" customHeight="1" x14ac:dyDescent="0.15">
      <c r="A294" s="5"/>
      <c r="B294" s="46">
        <v>289</v>
      </c>
      <c r="C294" s="44">
        <v>145</v>
      </c>
      <c r="D294" s="29">
        <v>190</v>
      </c>
      <c r="E294" s="30">
        <v>188</v>
      </c>
      <c r="F294" s="31">
        <v>147</v>
      </c>
      <c r="G294" s="31">
        <v>50</v>
      </c>
      <c r="H294" s="31">
        <v>65</v>
      </c>
      <c r="I294" s="32">
        <v>85</v>
      </c>
    </row>
    <row r="295" spans="1:9" s="3" customFormat="1" ht="20.100000000000001" customHeight="1" x14ac:dyDescent="0.15">
      <c r="A295" s="5"/>
      <c r="B295" s="46">
        <v>290</v>
      </c>
      <c r="C295" s="44">
        <v>145</v>
      </c>
      <c r="D295" s="29">
        <v>190</v>
      </c>
      <c r="E295" s="30">
        <v>188</v>
      </c>
      <c r="F295" s="31">
        <v>147</v>
      </c>
      <c r="G295" s="31">
        <v>50</v>
      </c>
      <c r="H295" s="31">
        <v>75</v>
      </c>
      <c r="I295" s="32">
        <v>95</v>
      </c>
    </row>
    <row r="296" spans="1:9" s="3" customFormat="1" ht="20.100000000000001" customHeight="1" x14ac:dyDescent="0.15">
      <c r="A296" s="5"/>
      <c r="B296" s="46">
        <v>291</v>
      </c>
      <c r="C296" s="44">
        <v>145</v>
      </c>
      <c r="D296" s="29">
        <v>190</v>
      </c>
      <c r="E296" s="30">
        <v>188</v>
      </c>
      <c r="F296" s="31">
        <v>156</v>
      </c>
      <c r="G296" s="31">
        <v>51</v>
      </c>
      <c r="H296" s="31">
        <v>75</v>
      </c>
      <c r="I296" s="32">
        <v>92</v>
      </c>
    </row>
    <row r="297" spans="1:9" s="3" customFormat="1" ht="20.100000000000001" customHeight="1" x14ac:dyDescent="0.15">
      <c r="A297" s="5"/>
      <c r="B297" s="46">
        <v>292</v>
      </c>
      <c r="C297" s="44">
        <v>145</v>
      </c>
      <c r="D297" s="29">
        <v>190</v>
      </c>
      <c r="E297" s="30">
        <v>188</v>
      </c>
      <c r="F297" s="31">
        <v>156</v>
      </c>
      <c r="G297" s="31">
        <v>51</v>
      </c>
      <c r="H297" s="31">
        <v>72</v>
      </c>
      <c r="I297" s="32">
        <v>89</v>
      </c>
    </row>
    <row r="298" spans="1:9" s="3" customFormat="1" ht="20.100000000000001" customHeight="1" x14ac:dyDescent="0.15">
      <c r="A298" s="5"/>
      <c r="B298" s="46">
        <v>293</v>
      </c>
      <c r="C298" s="44">
        <v>145</v>
      </c>
      <c r="D298" s="29">
        <v>190</v>
      </c>
      <c r="E298" s="30">
        <v>188</v>
      </c>
      <c r="F298" s="31">
        <v>156</v>
      </c>
      <c r="G298" s="31">
        <v>51</v>
      </c>
      <c r="H298" s="31">
        <v>68.5</v>
      </c>
      <c r="I298" s="32">
        <v>85.5</v>
      </c>
    </row>
    <row r="299" spans="1:9" s="3" customFormat="1" ht="20.100000000000001" customHeight="1" x14ac:dyDescent="0.15">
      <c r="A299" s="5"/>
      <c r="B299" s="46">
        <v>294</v>
      </c>
      <c r="C299" s="44">
        <v>145</v>
      </c>
      <c r="D299" s="29">
        <v>207</v>
      </c>
      <c r="E299" s="30">
        <v>206</v>
      </c>
      <c r="F299" s="31">
        <v>171</v>
      </c>
      <c r="G299" s="31">
        <v>57</v>
      </c>
      <c r="H299" s="31">
        <v>90</v>
      </c>
      <c r="I299" s="32">
        <v>115</v>
      </c>
    </row>
    <row r="300" spans="1:9" s="3" customFormat="1" ht="20.100000000000001" customHeight="1" x14ac:dyDescent="0.15">
      <c r="A300" s="5"/>
      <c r="B300" s="46">
        <v>295</v>
      </c>
      <c r="C300" s="44">
        <v>145</v>
      </c>
      <c r="D300" s="29">
        <v>217.6</v>
      </c>
      <c r="E300" s="30">
        <v>217.6</v>
      </c>
      <c r="F300" s="31">
        <v>171</v>
      </c>
      <c r="G300" s="31">
        <v>52</v>
      </c>
      <c r="H300" s="31">
        <v>60</v>
      </c>
      <c r="I300" s="32">
        <v>100</v>
      </c>
    </row>
    <row r="301" spans="1:9" s="3" customFormat="1" ht="20.100000000000001" customHeight="1" x14ac:dyDescent="0.15">
      <c r="A301" s="5"/>
      <c r="B301" s="46">
        <v>296</v>
      </c>
      <c r="C301" s="44">
        <v>145</v>
      </c>
      <c r="D301" s="29">
        <v>217.6</v>
      </c>
      <c r="E301" s="30">
        <v>217.6</v>
      </c>
      <c r="F301" s="31">
        <v>171</v>
      </c>
      <c r="G301" s="31">
        <v>67</v>
      </c>
      <c r="H301" s="31">
        <v>46</v>
      </c>
      <c r="I301" s="32">
        <v>71</v>
      </c>
    </row>
    <row r="302" spans="1:9" s="3" customFormat="1" ht="20.100000000000001" customHeight="1" x14ac:dyDescent="0.15">
      <c r="A302" s="5"/>
      <c r="B302" s="46">
        <v>297</v>
      </c>
      <c r="C302" s="44">
        <v>145</v>
      </c>
      <c r="D302" s="29">
        <v>217.6</v>
      </c>
      <c r="E302" s="30">
        <v>217.6</v>
      </c>
      <c r="F302" s="31">
        <v>171</v>
      </c>
      <c r="G302" s="31">
        <v>67</v>
      </c>
      <c r="H302" s="31">
        <v>106</v>
      </c>
      <c r="I302" s="32">
        <v>131</v>
      </c>
    </row>
    <row r="303" spans="1:9" s="3" customFormat="1" ht="20.100000000000001" customHeight="1" x14ac:dyDescent="0.15">
      <c r="A303" s="5"/>
      <c r="B303" s="46">
        <v>298</v>
      </c>
      <c r="C303" s="44">
        <v>147</v>
      </c>
      <c r="D303" s="29">
        <v>120</v>
      </c>
      <c r="E303" s="30">
        <v>120</v>
      </c>
      <c r="F303" s="31">
        <v>97</v>
      </c>
      <c r="G303" s="31">
        <v>35.5</v>
      </c>
      <c r="H303" s="31">
        <v>29</v>
      </c>
      <c r="I303" s="32">
        <v>40</v>
      </c>
    </row>
    <row r="304" spans="1:9" s="3" customFormat="1" ht="20.100000000000001" customHeight="1" x14ac:dyDescent="0.15">
      <c r="A304" s="5"/>
      <c r="B304" s="46">
        <v>299</v>
      </c>
      <c r="C304" s="44">
        <v>147</v>
      </c>
      <c r="D304" s="29">
        <v>120</v>
      </c>
      <c r="E304" s="30">
        <v>120</v>
      </c>
      <c r="F304" s="31">
        <v>97</v>
      </c>
      <c r="G304" s="31">
        <v>35.5</v>
      </c>
      <c r="H304" s="31">
        <v>67</v>
      </c>
      <c r="I304" s="32">
        <v>78</v>
      </c>
    </row>
    <row r="305" spans="1:9" s="3" customFormat="1" ht="20.100000000000001" customHeight="1" x14ac:dyDescent="0.15">
      <c r="A305" s="5"/>
      <c r="B305" s="46">
        <v>300</v>
      </c>
      <c r="C305" s="44">
        <v>147</v>
      </c>
      <c r="D305" s="29">
        <v>190</v>
      </c>
      <c r="E305" s="30">
        <v>190</v>
      </c>
      <c r="F305" s="31">
        <v>181</v>
      </c>
      <c r="G305" s="31">
        <v>68</v>
      </c>
      <c r="H305" s="31">
        <v>90</v>
      </c>
      <c r="I305" s="32">
        <v>120</v>
      </c>
    </row>
    <row r="306" spans="1:9" s="3" customFormat="1" ht="20.100000000000001" customHeight="1" x14ac:dyDescent="0.15">
      <c r="A306" s="5"/>
      <c r="B306" s="46">
        <v>301</v>
      </c>
      <c r="C306" s="44">
        <v>147</v>
      </c>
      <c r="D306" s="29">
        <v>217.6</v>
      </c>
      <c r="E306" s="30">
        <v>216</v>
      </c>
      <c r="F306" s="31">
        <v>201</v>
      </c>
      <c r="G306" s="31">
        <v>73</v>
      </c>
      <c r="H306" s="31">
        <v>115</v>
      </c>
      <c r="I306" s="32">
        <v>148</v>
      </c>
    </row>
    <row r="307" spans="1:9" s="3" customFormat="1" ht="20.100000000000001" customHeight="1" x14ac:dyDescent="0.15">
      <c r="A307" s="5"/>
      <c r="B307" s="46">
        <v>302</v>
      </c>
      <c r="C307" s="44">
        <v>147</v>
      </c>
      <c r="D307" s="29">
        <v>228</v>
      </c>
      <c r="E307" s="30">
        <v>225.5</v>
      </c>
      <c r="F307" s="31">
        <v>177.8</v>
      </c>
      <c r="G307" s="31">
        <v>60.3</v>
      </c>
      <c r="H307" s="31">
        <v>107</v>
      </c>
      <c r="I307" s="32">
        <v>130.5</v>
      </c>
    </row>
    <row r="308" spans="1:9" s="3" customFormat="1" ht="20.100000000000001" customHeight="1" x14ac:dyDescent="0.15">
      <c r="A308" s="5"/>
      <c r="B308" s="46">
        <v>303</v>
      </c>
      <c r="C308" s="44">
        <v>147</v>
      </c>
      <c r="D308" s="29">
        <v>277</v>
      </c>
      <c r="E308" s="30">
        <v>276.39999999999998</v>
      </c>
      <c r="F308" s="31">
        <v>228.7</v>
      </c>
      <c r="G308" s="31">
        <v>82.9</v>
      </c>
      <c r="H308" s="31">
        <v>111.2</v>
      </c>
      <c r="I308" s="32">
        <v>136.6</v>
      </c>
    </row>
    <row r="309" spans="1:9" s="3" customFormat="1" ht="20.100000000000001" customHeight="1" x14ac:dyDescent="0.15">
      <c r="A309" s="5"/>
      <c r="B309" s="46">
        <v>304</v>
      </c>
      <c r="C309" s="44">
        <v>147</v>
      </c>
      <c r="D309" s="29">
        <v>294</v>
      </c>
      <c r="E309" s="30">
        <v>293</v>
      </c>
      <c r="F309" s="31">
        <v>275</v>
      </c>
      <c r="G309" s="31">
        <v>89</v>
      </c>
      <c r="H309" s="31">
        <v>139</v>
      </c>
      <c r="I309" s="32">
        <v>159</v>
      </c>
    </row>
    <row r="310" spans="1:9" s="3" customFormat="1" ht="20.100000000000001" customHeight="1" x14ac:dyDescent="0.15">
      <c r="A310" s="5"/>
      <c r="B310" s="46">
        <v>305</v>
      </c>
      <c r="C310" s="44">
        <v>148</v>
      </c>
      <c r="D310" s="29">
        <v>338.6</v>
      </c>
      <c r="E310" s="30">
        <v>324</v>
      </c>
      <c r="F310" s="31">
        <v>321</v>
      </c>
      <c r="G310" s="31">
        <v>128</v>
      </c>
      <c r="H310" s="31">
        <v>337</v>
      </c>
      <c r="I310" s="32">
        <v>365</v>
      </c>
    </row>
    <row r="311" spans="1:9" s="3" customFormat="1" ht="20.100000000000001" customHeight="1" x14ac:dyDescent="0.15">
      <c r="A311" s="5"/>
      <c r="B311" s="46">
        <v>306</v>
      </c>
      <c r="C311" s="44">
        <v>150</v>
      </c>
      <c r="D311" s="29">
        <v>300.8</v>
      </c>
      <c r="E311" s="30">
        <v>300</v>
      </c>
      <c r="F311" s="31">
        <v>281</v>
      </c>
      <c r="G311" s="31">
        <v>83</v>
      </c>
      <c r="H311" s="31">
        <v>160</v>
      </c>
      <c r="I311" s="32">
        <v>180</v>
      </c>
    </row>
    <row r="312" spans="1:9" s="3" customFormat="1" ht="20.100000000000001" customHeight="1" x14ac:dyDescent="0.15">
      <c r="A312" s="5"/>
      <c r="B312" s="46">
        <v>307</v>
      </c>
      <c r="C312" s="44">
        <v>150</v>
      </c>
      <c r="D312" s="29">
        <v>338.6</v>
      </c>
      <c r="E312" s="30">
        <v>320</v>
      </c>
      <c r="F312" s="31">
        <v>280</v>
      </c>
      <c r="G312" s="31">
        <v>112</v>
      </c>
      <c r="H312" s="31">
        <v>177</v>
      </c>
      <c r="I312" s="32">
        <v>197</v>
      </c>
    </row>
    <row r="313" spans="1:9" s="3" customFormat="1" ht="20.100000000000001" customHeight="1" x14ac:dyDescent="0.15">
      <c r="A313" s="5"/>
      <c r="B313" s="46">
        <v>308</v>
      </c>
      <c r="C313" s="44">
        <v>150</v>
      </c>
      <c r="D313" s="29">
        <v>338.6</v>
      </c>
      <c r="E313" s="30">
        <v>324</v>
      </c>
      <c r="F313" s="31">
        <v>321</v>
      </c>
      <c r="G313" s="31">
        <v>127</v>
      </c>
      <c r="H313" s="31">
        <v>297</v>
      </c>
      <c r="I313" s="32">
        <v>325</v>
      </c>
    </row>
    <row r="314" spans="1:9" s="3" customFormat="1" ht="20.100000000000001" customHeight="1" x14ac:dyDescent="0.15">
      <c r="A314" s="5"/>
      <c r="B314" s="46">
        <v>309</v>
      </c>
      <c r="C314" s="44">
        <v>150</v>
      </c>
      <c r="D314" s="29">
        <v>338.6</v>
      </c>
      <c r="E314" s="30">
        <v>324</v>
      </c>
      <c r="F314" s="31">
        <v>321</v>
      </c>
      <c r="G314" s="31">
        <v>128</v>
      </c>
      <c r="H314" s="31">
        <v>337</v>
      </c>
      <c r="I314" s="32">
        <v>365</v>
      </c>
    </row>
    <row r="315" spans="1:9" s="3" customFormat="1" ht="20.100000000000001" customHeight="1" x14ac:dyDescent="0.15">
      <c r="A315" s="5"/>
      <c r="B315" s="46">
        <v>310</v>
      </c>
      <c r="C315" s="44">
        <v>150</v>
      </c>
      <c r="D315" s="29">
        <v>338.6</v>
      </c>
      <c r="E315" s="30">
        <v>336</v>
      </c>
      <c r="F315" s="31">
        <v>271</v>
      </c>
      <c r="G315" s="31">
        <v>100</v>
      </c>
      <c r="H315" s="31">
        <v>185</v>
      </c>
      <c r="I315" s="32">
        <v>205</v>
      </c>
    </row>
    <row r="316" spans="1:9" s="3" customFormat="1" ht="20.100000000000001" customHeight="1" x14ac:dyDescent="0.15">
      <c r="A316" s="5"/>
      <c r="B316" s="46">
        <v>311</v>
      </c>
      <c r="C316" s="44">
        <v>150</v>
      </c>
      <c r="D316" s="29">
        <v>406</v>
      </c>
      <c r="E316" s="30">
        <v>406</v>
      </c>
      <c r="F316" s="31">
        <v>331</v>
      </c>
      <c r="G316" s="31">
        <v>122</v>
      </c>
      <c r="H316" s="31">
        <v>230</v>
      </c>
      <c r="I316" s="32">
        <v>250</v>
      </c>
    </row>
    <row r="317" spans="1:9" s="3" customFormat="1" ht="20.100000000000001" customHeight="1" x14ac:dyDescent="0.15">
      <c r="A317" s="5"/>
      <c r="B317" s="46">
        <v>312</v>
      </c>
      <c r="C317" s="44">
        <v>151</v>
      </c>
      <c r="D317" s="29">
        <v>142</v>
      </c>
      <c r="E317" s="30">
        <v>130</v>
      </c>
      <c r="F317" s="31">
        <v>128</v>
      </c>
      <c r="G317" s="31">
        <v>30</v>
      </c>
      <c r="H317" s="31">
        <v>30</v>
      </c>
      <c r="I317" s="32">
        <v>40</v>
      </c>
    </row>
    <row r="318" spans="1:9" s="3" customFormat="1" ht="20.100000000000001" customHeight="1" x14ac:dyDescent="0.15">
      <c r="A318" s="5"/>
      <c r="B318" s="46">
        <v>313</v>
      </c>
      <c r="C318" s="44">
        <v>152</v>
      </c>
      <c r="D318" s="29">
        <v>162</v>
      </c>
      <c r="E318" s="30">
        <v>161</v>
      </c>
      <c r="F318" s="31">
        <v>160.5</v>
      </c>
      <c r="G318" s="31">
        <v>70</v>
      </c>
      <c r="H318" s="31">
        <v>137</v>
      </c>
      <c r="I318" s="32">
        <v>154</v>
      </c>
    </row>
    <row r="319" spans="1:9" s="3" customFormat="1" ht="20.100000000000001" customHeight="1" x14ac:dyDescent="0.15">
      <c r="A319" s="5"/>
      <c r="B319" s="46">
        <v>314</v>
      </c>
      <c r="C319" s="44">
        <v>153</v>
      </c>
      <c r="D319" s="29">
        <v>277</v>
      </c>
      <c r="E319" s="30">
        <v>270</v>
      </c>
      <c r="F319" s="31">
        <v>205</v>
      </c>
      <c r="G319" s="31">
        <v>86</v>
      </c>
      <c r="H319" s="31">
        <v>228</v>
      </c>
      <c r="I319" s="32">
        <v>285</v>
      </c>
    </row>
    <row r="320" spans="1:9" s="3" customFormat="1" ht="20.100000000000001" customHeight="1" x14ac:dyDescent="0.15">
      <c r="A320" s="5"/>
      <c r="B320" s="46">
        <v>315</v>
      </c>
      <c r="C320" s="44">
        <v>155</v>
      </c>
      <c r="D320" s="29">
        <v>162</v>
      </c>
      <c r="E320" s="30">
        <v>161</v>
      </c>
      <c r="F320" s="31">
        <v>160.5</v>
      </c>
      <c r="G320" s="31">
        <v>70</v>
      </c>
      <c r="H320" s="31">
        <v>100</v>
      </c>
      <c r="I320" s="32">
        <v>117</v>
      </c>
    </row>
    <row r="321" spans="1:9" s="3" customFormat="1" ht="20.100000000000001" customHeight="1" x14ac:dyDescent="0.15">
      <c r="A321" s="5"/>
      <c r="B321" s="46">
        <v>316</v>
      </c>
      <c r="C321" s="44">
        <v>155</v>
      </c>
      <c r="D321" s="29">
        <v>207</v>
      </c>
      <c r="E321" s="30">
        <v>206</v>
      </c>
      <c r="F321" s="31">
        <v>171</v>
      </c>
      <c r="G321" s="31">
        <v>57</v>
      </c>
      <c r="H321" s="31">
        <v>70</v>
      </c>
      <c r="I321" s="32">
        <v>95</v>
      </c>
    </row>
    <row r="322" spans="1:9" s="3" customFormat="1" ht="20.100000000000001" customHeight="1" x14ac:dyDescent="0.15">
      <c r="A322" s="5"/>
      <c r="B322" s="46">
        <v>317</v>
      </c>
      <c r="C322" s="44">
        <v>155</v>
      </c>
      <c r="D322" s="29">
        <v>207</v>
      </c>
      <c r="E322" s="30">
        <v>206</v>
      </c>
      <c r="F322" s="31">
        <v>171</v>
      </c>
      <c r="G322" s="31">
        <v>72</v>
      </c>
      <c r="H322" s="31">
        <v>140</v>
      </c>
      <c r="I322" s="32">
        <v>165</v>
      </c>
    </row>
    <row r="323" spans="1:9" s="3" customFormat="1" ht="20.100000000000001" customHeight="1" x14ac:dyDescent="0.15">
      <c r="A323" s="5"/>
      <c r="B323" s="46">
        <v>318</v>
      </c>
      <c r="C323" s="44">
        <v>156</v>
      </c>
      <c r="D323" s="29">
        <v>142</v>
      </c>
      <c r="E323" s="30">
        <v>139</v>
      </c>
      <c r="F323" s="31">
        <v>115</v>
      </c>
      <c r="G323" s="31">
        <v>35</v>
      </c>
      <c r="H323" s="31">
        <v>30</v>
      </c>
      <c r="I323" s="32">
        <v>40</v>
      </c>
    </row>
    <row r="324" spans="1:9" s="3" customFormat="1" ht="20.100000000000001" customHeight="1" x14ac:dyDescent="0.15">
      <c r="A324" s="5"/>
      <c r="B324" s="46">
        <v>319</v>
      </c>
      <c r="C324" s="44">
        <v>162</v>
      </c>
      <c r="D324" s="29">
        <v>406</v>
      </c>
      <c r="E324" s="30">
        <v>404</v>
      </c>
      <c r="F324" s="31">
        <v>401</v>
      </c>
      <c r="G324" s="31">
        <v>160</v>
      </c>
      <c r="H324" s="31">
        <v>307</v>
      </c>
      <c r="I324" s="32">
        <v>335</v>
      </c>
    </row>
    <row r="325" spans="1:9" s="3" customFormat="1" ht="20.100000000000001" customHeight="1" x14ac:dyDescent="0.15">
      <c r="A325" s="5"/>
      <c r="B325" s="46">
        <v>320</v>
      </c>
      <c r="C325" s="44">
        <v>162</v>
      </c>
      <c r="D325" s="29">
        <v>406</v>
      </c>
      <c r="E325" s="30">
        <v>404</v>
      </c>
      <c r="F325" s="31">
        <v>401</v>
      </c>
      <c r="G325" s="31">
        <v>160</v>
      </c>
      <c r="H325" s="31">
        <v>347</v>
      </c>
      <c r="I325" s="32">
        <v>375</v>
      </c>
    </row>
    <row r="326" spans="1:9" s="3" customFormat="1" ht="20.100000000000001" customHeight="1" x14ac:dyDescent="0.15">
      <c r="A326" s="5"/>
      <c r="B326" s="46">
        <v>321</v>
      </c>
      <c r="C326" s="44">
        <v>162</v>
      </c>
      <c r="D326" s="29">
        <v>406</v>
      </c>
      <c r="E326" s="30">
        <v>406</v>
      </c>
      <c r="F326" s="31">
        <v>331</v>
      </c>
      <c r="G326" s="31">
        <v>122</v>
      </c>
      <c r="H326" s="31">
        <v>230</v>
      </c>
      <c r="I326" s="32">
        <v>250</v>
      </c>
    </row>
    <row r="327" spans="1:9" s="3" customFormat="1" ht="20.100000000000001" customHeight="1" x14ac:dyDescent="0.15">
      <c r="A327" s="5"/>
      <c r="B327" s="46">
        <v>322</v>
      </c>
      <c r="C327" s="44">
        <v>165</v>
      </c>
      <c r="D327" s="29">
        <v>197</v>
      </c>
      <c r="E327" s="30">
        <v>197</v>
      </c>
      <c r="F327" s="31">
        <v>181</v>
      </c>
      <c r="G327" s="31">
        <v>92</v>
      </c>
      <c r="H327" s="31">
        <v>137</v>
      </c>
      <c r="I327" s="32">
        <v>215</v>
      </c>
    </row>
    <row r="328" spans="1:9" s="3" customFormat="1" ht="20.100000000000001" customHeight="1" x14ac:dyDescent="0.15">
      <c r="A328" s="5"/>
      <c r="B328" s="46">
        <v>323</v>
      </c>
      <c r="C328" s="44">
        <v>165</v>
      </c>
      <c r="D328" s="29">
        <v>217.6</v>
      </c>
      <c r="E328" s="30">
        <v>210</v>
      </c>
      <c r="F328" s="31">
        <v>183</v>
      </c>
      <c r="G328" s="31">
        <v>86</v>
      </c>
      <c r="H328" s="31">
        <v>104</v>
      </c>
      <c r="I328" s="32">
        <v>176</v>
      </c>
    </row>
    <row r="329" spans="1:9" s="3" customFormat="1" ht="20.100000000000001" customHeight="1" x14ac:dyDescent="0.15">
      <c r="A329" s="5"/>
      <c r="B329" s="46">
        <v>324</v>
      </c>
      <c r="C329" s="44">
        <v>165</v>
      </c>
      <c r="D329" s="29">
        <v>217.6</v>
      </c>
      <c r="E329" s="30">
        <v>216</v>
      </c>
      <c r="F329" s="31">
        <v>172</v>
      </c>
      <c r="G329" s="31">
        <v>70</v>
      </c>
      <c r="H329" s="31">
        <v>106</v>
      </c>
      <c r="I329" s="32">
        <v>116</v>
      </c>
    </row>
    <row r="330" spans="1:9" s="3" customFormat="1" ht="20.100000000000001" customHeight="1" x14ac:dyDescent="0.15">
      <c r="A330" s="5"/>
      <c r="B330" s="46">
        <v>325</v>
      </c>
      <c r="C330" s="44">
        <v>165</v>
      </c>
      <c r="D330" s="29">
        <v>217.6</v>
      </c>
      <c r="E330" s="30">
        <v>217.6</v>
      </c>
      <c r="F330" s="31">
        <v>171</v>
      </c>
      <c r="G330" s="31">
        <v>67</v>
      </c>
      <c r="H330" s="31">
        <v>46</v>
      </c>
      <c r="I330" s="32">
        <v>71</v>
      </c>
    </row>
    <row r="331" spans="1:9" s="3" customFormat="1" ht="20.100000000000001" customHeight="1" x14ac:dyDescent="0.15">
      <c r="A331" s="5"/>
      <c r="B331" s="46">
        <v>326</v>
      </c>
      <c r="C331" s="44">
        <v>165</v>
      </c>
      <c r="D331" s="29">
        <v>217.6</v>
      </c>
      <c r="E331" s="30">
        <v>217.6</v>
      </c>
      <c r="F331" s="31">
        <v>171</v>
      </c>
      <c r="G331" s="31">
        <v>67</v>
      </c>
      <c r="H331" s="31">
        <v>76</v>
      </c>
      <c r="I331" s="32">
        <v>101</v>
      </c>
    </row>
    <row r="332" spans="1:9" s="3" customFormat="1" ht="20.100000000000001" customHeight="1" x14ac:dyDescent="0.15">
      <c r="A332" s="5"/>
      <c r="B332" s="46">
        <v>327</v>
      </c>
      <c r="C332" s="44">
        <v>165</v>
      </c>
      <c r="D332" s="29">
        <v>217.6</v>
      </c>
      <c r="E332" s="30">
        <v>217.6</v>
      </c>
      <c r="F332" s="31">
        <v>171</v>
      </c>
      <c r="G332" s="31">
        <v>67</v>
      </c>
      <c r="H332" s="31">
        <v>106</v>
      </c>
      <c r="I332" s="32">
        <v>131</v>
      </c>
    </row>
    <row r="333" spans="1:9" s="3" customFormat="1" ht="20.100000000000001" customHeight="1" x14ac:dyDescent="0.15">
      <c r="A333" s="5"/>
      <c r="B333" s="46">
        <v>328</v>
      </c>
      <c r="C333" s="44">
        <v>165</v>
      </c>
      <c r="D333" s="29">
        <v>217.6</v>
      </c>
      <c r="E333" s="30">
        <v>217.6</v>
      </c>
      <c r="F333" s="31">
        <v>171</v>
      </c>
      <c r="G333" s="31">
        <v>67</v>
      </c>
      <c r="H333" s="31">
        <v>150</v>
      </c>
      <c r="I333" s="32">
        <v>175</v>
      </c>
    </row>
    <row r="334" spans="1:9" s="3" customFormat="1" ht="20.100000000000001" customHeight="1" x14ac:dyDescent="0.15">
      <c r="A334" s="5"/>
      <c r="B334" s="46">
        <v>329</v>
      </c>
      <c r="C334" s="44">
        <v>165</v>
      </c>
      <c r="D334" s="29">
        <v>217.6</v>
      </c>
      <c r="E334" s="30">
        <v>217.6</v>
      </c>
      <c r="F334" s="31">
        <v>171</v>
      </c>
      <c r="G334" s="31">
        <v>75</v>
      </c>
      <c r="H334" s="31">
        <v>76</v>
      </c>
      <c r="I334" s="32">
        <v>101</v>
      </c>
    </row>
    <row r="335" spans="1:9" s="3" customFormat="1" ht="20.100000000000001" customHeight="1" x14ac:dyDescent="0.15">
      <c r="A335" s="5"/>
      <c r="B335" s="46">
        <v>330</v>
      </c>
      <c r="C335" s="44">
        <v>165</v>
      </c>
      <c r="D335" s="29">
        <v>228</v>
      </c>
      <c r="E335" s="30">
        <v>228</v>
      </c>
      <c r="F335" s="31">
        <v>211</v>
      </c>
      <c r="G335" s="31">
        <v>113</v>
      </c>
      <c r="H335" s="31">
        <v>103</v>
      </c>
      <c r="I335" s="32">
        <v>181</v>
      </c>
    </row>
    <row r="336" spans="1:9" s="3" customFormat="1" ht="20.100000000000001" customHeight="1" x14ac:dyDescent="0.15">
      <c r="A336" s="5"/>
      <c r="B336" s="46">
        <v>331</v>
      </c>
      <c r="C336" s="44">
        <v>168</v>
      </c>
      <c r="D336" s="29">
        <v>277</v>
      </c>
      <c r="E336" s="30">
        <v>276.39999999999998</v>
      </c>
      <c r="F336" s="31">
        <v>228.7</v>
      </c>
      <c r="G336" s="31">
        <v>82.9</v>
      </c>
      <c r="H336" s="31">
        <v>111.2</v>
      </c>
      <c r="I336" s="32">
        <v>136.6</v>
      </c>
    </row>
    <row r="337" spans="1:9" s="3" customFormat="1" ht="20.100000000000001" customHeight="1" x14ac:dyDescent="0.15">
      <c r="A337" s="5"/>
      <c r="B337" s="46">
        <v>332</v>
      </c>
      <c r="C337" s="44">
        <v>171</v>
      </c>
      <c r="D337" s="29">
        <v>172</v>
      </c>
      <c r="E337" s="30">
        <v>172</v>
      </c>
      <c r="F337" s="31">
        <v>151</v>
      </c>
      <c r="G337" s="31">
        <v>80</v>
      </c>
      <c r="H337" s="31">
        <v>77</v>
      </c>
      <c r="I337" s="32">
        <v>108</v>
      </c>
    </row>
    <row r="338" spans="1:9" s="3" customFormat="1" ht="20.100000000000001" customHeight="1" x14ac:dyDescent="0.15">
      <c r="A338" s="5"/>
      <c r="B338" s="46">
        <v>333</v>
      </c>
      <c r="C338" s="44">
        <v>171</v>
      </c>
      <c r="D338" s="29">
        <v>228</v>
      </c>
      <c r="E338" s="30">
        <v>225.5</v>
      </c>
      <c r="F338" s="31">
        <v>177.8</v>
      </c>
      <c r="G338" s="31">
        <v>60.3</v>
      </c>
      <c r="H338" s="31">
        <v>107</v>
      </c>
      <c r="I338" s="32">
        <v>130.5</v>
      </c>
    </row>
    <row r="339" spans="1:9" s="3" customFormat="1" ht="20.100000000000001" customHeight="1" x14ac:dyDescent="0.15">
      <c r="A339" s="5"/>
      <c r="B339" s="46">
        <v>334</v>
      </c>
      <c r="C339" s="44">
        <v>171</v>
      </c>
      <c r="D339" s="29">
        <v>262</v>
      </c>
      <c r="E339" s="30">
        <v>262</v>
      </c>
      <c r="F339" s="31">
        <v>245</v>
      </c>
      <c r="G339" s="31">
        <v>81</v>
      </c>
      <c r="H339" s="31">
        <v>139</v>
      </c>
      <c r="I339" s="32">
        <v>159</v>
      </c>
    </row>
    <row r="340" spans="1:9" s="3" customFormat="1" ht="20.100000000000001" customHeight="1" x14ac:dyDescent="0.15">
      <c r="A340" s="5"/>
      <c r="B340" s="46">
        <v>335</v>
      </c>
      <c r="C340" s="44">
        <v>171</v>
      </c>
      <c r="D340" s="29">
        <v>338.6</v>
      </c>
      <c r="E340" s="30">
        <v>336</v>
      </c>
      <c r="F340" s="31">
        <v>271</v>
      </c>
      <c r="G340" s="31">
        <v>100</v>
      </c>
      <c r="H340" s="31">
        <v>105</v>
      </c>
      <c r="I340" s="32">
        <v>125</v>
      </c>
    </row>
    <row r="341" spans="1:9" s="3" customFormat="1" ht="20.100000000000001" customHeight="1" x14ac:dyDescent="0.15">
      <c r="A341" s="5"/>
      <c r="B341" s="46">
        <v>336</v>
      </c>
      <c r="C341" s="44">
        <v>174</v>
      </c>
      <c r="D341" s="29">
        <v>338.6</v>
      </c>
      <c r="E341" s="30">
        <v>336</v>
      </c>
      <c r="F341" s="31">
        <v>271</v>
      </c>
      <c r="G341" s="31">
        <v>100</v>
      </c>
      <c r="H341" s="31">
        <v>185</v>
      </c>
      <c r="I341" s="32">
        <v>205</v>
      </c>
    </row>
    <row r="342" spans="1:9" s="3" customFormat="1" ht="20.100000000000001" customHeight="1" x14ac:dyDescent="0.15">
      <c r="A342" s="5"/>
      <c r="B342" s="46">
        <v>337</v>
      </c>
      <c r="C342" s="44">
        <v>174</v>
      </c>
      <c r="D342" s="29">
        <v>338.6</v>
      </c>
      <c r="E342" s="30">
        <v>324</v>
      </c>
      <c r="F342" s="31">
        <v>321</v>
      </c>
      <c r="G342" s="31">
        <v>127</v>
      </c>
      <c r="H342" s="31">
        <v>262</v>
      </c>
      <c r="I342" s="32">
        <v>290</v>
      </c>
    </row>
    <row r="343" spans="1:9" s="3" customFormat="1" ht="20.100000000000001" customHeight="1" x14ac:dyDescent="0.15">
      <c r="A343" s="5"/>
      <c r="B343" s="46">
        <v>338</v>
      </c>
      <c r="C343" s="44">
        <v>174</v>
      </c>
      <c r="D343" s="29">
        <v>338.6</v>
      </c>
      <c r="E343" s="30">
        <v>324</v>
      </c>
      <c r="F343" s="31">
        <v>321</v>
      </c>
      <c r="G343" s="31">
        <v>128</v>
      </c>
      <c r="H343" s="31">
        <v>297</v>
      </c>
      <c r="I343" s="32">
        <v>325</v>
      </c>
    </row>
    <row r="344" spans="1:9" s="3" customFormat="1" ht="20.100000000000001" customHeight="1" x14ac:dyDescent="0.15">
      <c r="A344" s="5"/>
      <c r="B344" s="46">
        <v>339</v>
      </c>
      <c r="C344" s="44">
        <v>174</v>
      </c>
      <c r="D344" s="29">
        <v>338.6</v>
      </c>
      <c r="E344" s="30">
        <v>324</v>
      </c>
      <c r="F344" s="31">
        <v>321</v>
      </c>
      <c r="G344" s="31">
        <v>128</v>
      </c>
      <c r="H344" s="31">
        <v>337</v>
      </c>
      <c r="I344" s="32">
        <v>365</v>
      </c>
    </row>
    <row r="345" spans="1:9" s="3" customFormat="1" ht="20.100000000000001" customHeight="1" x14ac:dyDescent="0.15">
      <c r="A345" s="5"/>
      <c r="B345" s="46">
        <v>340</v>
      </c>
      <c r="C345" s="44">
        <v>174</v>
      </c>
      <c r="D345" s="29">
        <v>406</v>
      </c>
      <c r="E345" s="30">
        <v>406</v>
      </c>
      <c r="F345" s="31">
        <v>331</v>
      </c>
      <c r="G345" s="31">
        <v>120</v>
      </c>
      <c r="H345" s="31">
        <v>230</v>
      </c>
      <c r="I345" s="32">
        <v>250</v>
      </c>
    </row>
    <row r="346" spans="1:9" s="3" customFormat="1" ht="20.100000000000001" customHeight="1" x14ac:dyDescent="0.15">
      <c r="A346" s="5"/>
      <c r="B346" s="46">
        <v>341</v>
      </c>
      <c r="C346" s="44">
        <v>175</v>
      </c>
      <c r="D346" s="29">
        <v>172</v>
      </c>
      <c r="E346" s="30">
        <v>171</v>
      </c>
      <c r="F346" s="31">
        <v>160.5</v>
      </c>
      <c r="G346" s="31">
        <v>70</v>
      </c>
      <c r="H346" s="31">
        <v>80</v>
      </c>
      <c r="I346" s="32">
        <v>90</v>
      </c>
    </row>
    <row r="347" spans="1:9" s="3" customFormat="1" ht="20.100000000000001" customHeight="1" x14ac:dyDescent="0.15">
      <c r="A347" s="5"/>
      <c r="B347" s="46">
        <v>342</v>
      </c>
      <c r="C347" s="44">
        <v>175</v>
      </c>
      <c r="D347" s="29">
        <v>172</v>
      </c>
      <c r="E347" s="30">
        <v>171</v>
      </c>
      <c r="F347" s="31">
        <v>160.5</v>
      </c>
      <c r="G347" s="31">
        <v>70</v>
      </c>
      <c r="H347" s="31">
        <v>100</v>
      </c>
      <c r="I347" s="32">
        <v>110</v>
      </c>
    </row>
    <row r="348" spans="1:9" s="3" customFormat="1" ht="20.100000000000001" customHeight="1" x14ac:dyDescent="0.15">
      <c r="A348" s="5"/>
      <c r="B348" s="46">
        <v>343</v>
      </c>
      <c r="C348" s="44">
        <v>175</v>
      </c>
      <c r="D348" s="29">
        <v>172</v>
      </c>
      <c r="E348" s="30">
        <v>171</v>
      </c>
      <c r="F348" s="31">
        <v>160.5</v>
      </c>
      <c r="G348" s="31">
        <v>70</v>
      </c>
      <c r="H348" s="31">
        <v>150</v>
      </c>
      <c r="I348" s="32">
        <v>160</v>
      </c>
    </row>
    <row r="349" spans="1:9" s="3" customFormat="1" ht="20.100000000000001" customHeight="1" x14ac:dyDescent="0.15">
      <c r="A349" s="5"/>
      <c r="B349" s="46">
        <v>344</v>
      </c>
      <c r="C349" s="44">
        <v>175</v>
      </c>
      <c r="D349" s="29">
        <v>207</v>
      </c>
      <c r="E349" s="30">
        <v>206</v>
      </c>
      <c r="F349" s="31">
        <v>171</v>
      </c>
      <c r="G349" s="31">
        <v>57</v>
      </c>
      <c r="H349" s="31">
        <v>70</v>
      </c>
      <c r="I349" s="32">
        <v>95</v>
      </c>
    </row>
    <row r="350" spans="1:9" s="3" customFormat="1" ht="20.100000000000001" customHeight="1" x14ac:dyDescent="0.15">
      <c r="A350" s="5"/>
      <c r="B350" s="46">
        <v>345</v>
      </c>
      <c r="C350" s="44">
        <v>175</v>
      </c>
      <c r="D350" s="29">
        <v>207</v>
      </c>
      <c r="E350" s="30">
        <v>206</v>
      </c>
      <c r="F350" s="31">
        <v>171</v>
      </c>
      <c r="G350" s="31">
        <v>57</v>
      </c>
      <c r="H350" s="31">
        <v>90</v>
      </c>
      <c r="I350" s="32">
        <v>115</v>
      </c>
    </row>
    <row r="351" spans="1:9" s="3" customFormat="1" ht="20.100000000000001" customHeight="1" x14ac:dyDescent="0.15">
      <c r="A351" s="5"/>
      <c r="B351" s="46">
        <v>346</v>
      </c>
      <c r="C351" s="44">
        <v>184</v>
      </c>
      <c r="D351" s="29">
        <v>207</v>
      </c>
      <c r="E351" s="30">
        <v>205.5</v>
      </c>
      <c r="F351" s="31">
        <v>205.5</v>
      </c>
      <c r="G351" s="31">
        <v>95</v>
      </c>
      <c r="H351" s="31">
        <v>140</v>
      </c>
      <c r="I351" s="32">
        <v>160</v>
      </c>
    </row>
    <row r="352" spans="1:9" s="3" customFormat="1" ht="20.100000000000001" customHeight="1" x14ac:dyDescent="0.15">
      <c r="A352" s="5"/>
      <c r="B352" s="46">
        <v>347</v>
      </c>
      <c r="C352" s="44">
        <v>184</v>
      </c>
      <c r="D352" s="29">
        <v>228</v>
      </c>
      <c r="E352" s="30">
        <v>228</v>
      </c>
      <c r="F352" s="31">
        <v>202</v>
      </c>
      <c r="G352" s="31">
        <v>72</v>
      </c>
      <c r="H352" s="31">
        <v>108</v>
      </c>
      <c r="I352" s="32">
        <v>130.5</v>
      </c>
    </row>
    <row r="353" spans="1:9" s="3" customFormat="1" ht="20.100000000000001" customHeight="1" x14ac:dyDescent="0.15">
      <c r="A353" s="5"/>
      <c r="B353" s="46">
        <v>348</v>
      </c>
      <c r="C353" s="44">
        <v>184</v>
      </c>
      <c r="D353" s="29">
        <v>243</v>
      </c>
      <c r="E353" s="30">
        <v>240.5</v>
      </c>
      <c r="F353" s="31">
        <v>240.5</v>
      </c>
      <c r="G353" s="31">
        <v>100</v>
      </c>
      <c r="H353" s="31">
        <v>180</v>
      </c>
      <c r="I353" s="32">
        <v>200</v>
      </c>
    </row>
    <row r="354" spans="1:9" s="3" customFormat="1" ht="20.100000000000001" customHeight="1" x14ac:dyDescent="0.15">
      <c r="A354" s="5"/>
      <c r="B354" s="46">
        <v>349</v>
      </c>
      <c r="C354" s="44">
        <v>184</v>
      </c>
      <c r="D354" s="29">
        <v>262</v>
      </c>
      <c r="E354" s="30">
        <v>262</v>
      </c>
      <c r="F354" s="31">
        <v>245</v>
      </c>
      <c r="G354" s="31">
        <v>80.5</v>
      </c>
      <c r="H354" s="31">
        <v>139</v>
      </c>
      <c r="I354" s="32">
        <v>159</v>
      </c>
    </row>
    <row r="355" spans="1:9" s="3" customFormat="1" ht="20.100000000000001" customHeight="1" x14ac:dyDescent="0.15">
      <c r="A355" s="5"/>
      <c r="B355" s="46">
        <v>350</v>
      </c>
      <c r="C355" s="44">
        <v>185</v>
      </c>
      <c r="D355" s="29">
        <v>197</v>
      </c>
      <c r="E355" s="30">
        <v>197</v>
      </c>
      <c r="F355" s="31">
        <v>181</v>
      </c>
      <c r="G355" s="31">
        <v>92</v>
      </c>
      <c r="H355" s="31">
        <v>103</v>
      </c>
      <c r="I355" s="32">
        <v>181</v>
      </c>
    </row>
    <row r="356" spans="1:9" s="3" customFormat="1" ht="20.100000000000001" customHeight="1" x14ac:dyDescent="0.15">
      <c r="A356" s="5"/>
      <c r="B356" s="46">
        <v>351</v>
      </c>
      <c r="C356" s="44">
        <v>185</v>
      </c>
      <c r="D356" s="29">
        <v>207</v>
      </c>
      <c r="E356" s="30">
        <v>206</v>
      </c>
      <c r="F356" s="31">
        <v>171</v>
      </c>
      <c r="G356" s="31">
        <v>57</v>
      </c>
      <c r="H356" s="31">
        <v>70</v>
      </c>
      <c r="I356" s="32">
        <v>95</v>
      </c>
    </row>
    <row r="357" spans="1:9" s="3" customFormat="1" ht="20.100000000000001" customHeight="1" x14ac:dyDescent="0.15">
      <c r="A357" s="5"/>
      <c r="B357" s="46">
        <v>352</v>
      </c>
      <c r="C357" s="44">
        <v>185</v>
      </c>
      <c r="D357" s="29">
        <v>207</v>
      </c>
      <c r="E357" s="30">
        <v>206</v>
      </c>
      <c r="F357" s="31">
        <v>171</v>
      </c>
      <c r="G357" s="31">
        <v>57</v>
      </c>
      <c r="H357" s="31">
        <v>90</v>
      </c>
      <c r="I357" s="32">
        <v>115</v>
      </c>
    </row>
    <row r="358" spans="1:9" s="3" customFormat="1" ht="20.100000000000001" customHeight="1" x14ac:dyDescent="0.15">
      <c r="A358" s="5"/>
      <c r="B358" s="46">
        <v>353</v>
      </c>
      <c r="C358" s="44">
        <v>185</v>
      </c>
      <c r="D358" s="29">
        <v>217.6</v>
      </c>
      <c r="E358" s="30">
        <v>217.6</v>
      </c>
      <c r="F358" s="31">
        <v>171</v>
      </c>
      <c r="G358" s="31">
        <v>52</v>
      </c>
      <c r="H358" s="31">
        <v>95</v>
      </c>
      <c r="I358" s="32">
        <v>135</v>
      </c>
    </row>
    <row r="359" spans="1:9" s="3" customFormat="1" ht="20.100000000000001" customHeight="1" x14ac:dyDescent="0.15">
      <c r="A359" s="5"/>
      <c r="B359" s="46">
        <v>354</v>
      </c>
      <c r="C359" s="44">
        <v>185</v>
      </c>
      <c r="D359" s="29">
        <v>228</v>
      </c>
      <c r="E359" s="30">
        <v>228</v>
      </c>
      <c r="F359" s="31">
        <v>201</v>
      </c>
      <c r="G359" s="31">
        <v>70</v>
      </c>
      <c r="H359" s="31">
        <v>70</v>
      </c>
      <c r="I359" s="32">
        <v>90</v>
      </c>
    </row>
    <row r="360" spans="1:9" s="3" customFormat="1" ht="20.100000000000001" customHeight="1" x14ac:dyDescent="0.15">
      <c r="A360" s="5"/>
      <c r="B360" s="46">
        <v>355</v>
      </c>
      <c r="C360" s="44">
        <v>186</v>
      </c>
      <c r="D360" s="29">
        <v>338.6</v>
      </c>
      <c r="E360" s="30">
        <v>324</v>
      </c>
      <c r="F360" s="31">
        <v>321</v>
      </c>
      <c r="G360" s="31">
        <v>127</v>
      </c>
      <c r="H360" s="31">
        <v>262</v>
      </c>
      <c r="I360" s="32">
        <v>290</v>
      </c>
    </row>
    <row r="361" spans="1:9" s="3" customFormat="1" ht="20.100000000000001" customHeight="1" x14ac:dyDescent="0.15">
      <c r="A361" s="5"/>
      <c r="B361" s="46">
        <v>356</v>
      </c>
      <c r="C361" s="44">
        <v>186</v>
      </c>
      <c r="D361" s="29">
        <v>338.6</v>
      </c>
      <c r="E361" s="30">
        <v>324</v>
      </c>
      <c r="F361" s="31">
        <v>321</v>
      </c>
      <c r="G361" s="31">
        <v>128</v>
      </c>
      <c r="H361" s="31">
        <v>297</v>
      </c>
      <c r="I361" s="32">
        <v>325</v>
      </c>
    </row>
    <row r="362" spans="1:9" s="3" customFormat="1" ht="20.100000000000001" customHeight="1" x14ac:dyDescent="0.15">
      <c r="A362" s="5"/>
      <c r="B362" s="46">
        <v>357</v>
      </c>
      <c r="C362" s="44">
        <v>186</v>
      </c>
      <c r="D362" s="29">
        <v>338.6</v>
      </c>
      <c r="E362" s="30">
        <v>336</v>
      </c>
      <c r="F362" s="31">
        <v>271</v>
      </c>
      <c r="G362" s="31">
        <v>100</v>
      </c>
      <c r="H362" s="31">
        <v>185</v>
      </c>
      <c r="I362" s="32">
        <v>205</v>
      </c>
    </row>
    <row r="363" spans="1:9" s="3" customFormat="1" ht="20.100000000000001" customHeight="1" x14ac:dyDescent="0.15">
      <c r="A363" s="5"/>
      <c r="B363" s="46">
        <v>358</v>
      </c>
      <c r="C363" s="44">
        <v>186</v>
      </c>
      <c r="D363" s="29">
        <v>406</v>
      </c>
      <c r="E363" s="30">
        <v>404</v>
      </c>
      <c r="F363" s="31">
        <v>401</v>
      </c>
      <c r="G363" s="31">
        <v>160</v>
      </c>
      <c r="H363" s="31">
        <v>347</v>
      </c>
      <c r="I363" s="32">
        <v>375</v>
      </c>
    </row>
    <row r="364" spans="1:9" s="3" customFormat="1" ht="20.100000000000001" customHeight="1" x14ac:dyDescent="0.15">
      <c r="A364" s="5"/>
      <c r="B364" s="46">
        <v>359</v>
      </c>
      <c r="C364" s="44">
        <v>190</v>
      </c>
      <c r="D364" s="29">
        <v>330</v>
      </c>
      <c r="E364" s="30">
        <v>330</v>
      </c>
      <c r="F364" s="31">
        <v>253</v>
      </c>
      <c r="G364" s="31">
        <v>115</v>
      </c>
      <c r="H364" s="31">
        <v>187</v>
      </c>
      <c r="I364" s="32">
        <v>275</v>
      </c>
    </row>
    <row r="365" spans="1:9" s="3" customFormat="1" ht="20.100000000000001" customHeight="1" x14ac:dyDescent="0.15">
      <c r="A365" s="5"/>
      <c r="B365" s="46">
        <v>360</v>
      </c>
      <c r="C365" s="44">
        <v>195</v>
      </c>
      <c r="D365" s="29">
        <v>294</v>
      </c>
      <c r="E365" s="30">
        <v>294</v>
      </c>
      <c r="F365" s="31">
        <v>241</v>
      </c>
      <c r="G365" s="31">
        <v>78</v>
      </c>
      <c r="H365" s="31">
        <v>120</v>
      </c>
      <c r="I365" s="32">
        <v>140</v>
      </c>
    </row>
    <row r="366" spans="1:9" s="3" customFormat="1" ht="20.100000000000001" customHeight="1" x14ac:dyDescent="0.15">
      <c r="A366" s="5"/>
      <c r="B366" s="46">
        <v>361</v>
      </c>
      <c r="C366" s="44">
        <v>195</v>
      </c>
      <c r="D366" s="29">
        <v>338.6</v>
      </c>
      <c r="E366" s="30">
        <v>336</v>
      </c>
      <c r="F366" s="31">
        <v>271</v>
      </c>
      <c r="G366" s="31">
        <v>100</v>
      </c>
      <c r="H366" s="31">
        <v>104</v>
      </c>
      <c r="I366" s="32">
        <v>125</v>
      </c>
    </row>
    <row r="367" spans="1:9" s="3" customFormat="1" ht="20.100000000000001" customHeight="1" x14ac:dyDescent="0.15">
      <c r="A367" s="5"/>
      <c r="B367" s="46">
        <v>362</v>
      </c>
      <c r="C367" s="44">
        <v>198</v>
      </c>
      <c r="D367" s="29">
        <v>338.6</v>
      </c>
      <c r="E367" s="30">
        <v>336</v>
      </c>
      <c r="F367" s="31">
        <v>271</v>
      </c>
      <c r="G367" s="31">
        <v>100</v>
      </c>
      <c r="H367" s="31">
        <v>185</v>
      </c>
      <c r="I367" s="32">
        <v>205</v>
      </c>
    </row>
    <row r="368" spans="1:9" s="3" customFormat="1" ht="20.100000000000001" customHeight="1" x14ac:dyDescent="0.15">
      <c r="A368" s="5"/>
      <c r="B368" s="46">
        <v>363</v>
      </c>
      <c r="C368" s="44">
        <v>198</v>
      </c>
      <c r="D368" s="29">
        <v>406</v>
      </c>
      <c r="E368" s="30">
        <v>406</v>
      </c>
      <c r="F368" s="31">
        <v>331</v>
      </c>
      <c r="G368" s="31">
        <v>122</v>
      </c>
      <c r="H368" s="31">
        <v>230</v>
      </c>
      <c r="I368" s="32">
        <v>250</v>
      </c>
    </row>
    <row r="369" spans="1:9" s="3" customFormat="1" ht="20.100000000000001" customHeight="1" x14ac:dyDescent="0.15">
      <c r="A369" s="5"/>
      <c r="B369" s="46">
        <v>364</v>
      </c>
      <c r="C369" s="44">
        <v>200</v>
      </c>
      <c r="D369" s="29">
        <v>338.6</v>
      </c>
      <c r="E369" s="30">
        <v>324</v>
      </c>
      <c r="F369" s="31">
        <v>321</v>
      </c>
      <c r="G369" s="31">
        <v>127</v>
      </c>
      <c r="H369" s="31">
        <v>262</v>
      </c>
      <c r="I369" s="32">
        <v>290</v>
      </c>
    </row>
    <row r="370" spans="1:9" s="3" customFormat="1" ht="20.100000000000001" customHeight="1" x14ac:dyDescent="0.15">
      <c r="A370" s="5"/>
      <c r="B370" s="46">
        <v>365</v>
      </c>
      <c r="C370" s="44">
        <v>200</v>
      </c>
      <c r="D370" s="29">
        <v>338.6</v>
      </c>
      <c r="E370" s="30">
        <v>324</v>
      </c>
      <c r="F370" s="31">
        <v>321</v>
      </c>
      <c r="G370" s="31">
        <v>128</v>
      </c>
      <c r="H370" s="31">
        <v>297</v>
      </c>
      <c r="I370" s="32">
        <v>325</v>
      </c>
    </row>
    <row r="371" spans="1:9" s="3" customFormat="1" ht="20.100000000000001" customHeight="1" x14ac:dyDescent="0.15">
      <c r="A371" s="5"/>
      <c r="B371" s="46">
        <v>366</v>
      </c>
      <c r="C371" s="44">
        <v>201</v>
      </c>
      <c r="D371" s="29">
        <v>338.6</v>
      </c>
      <c r="E371" s="30">
        <v>324</v>
      </c>
      <c r="F371" s="31">
        <v>321</v>
      </c>
      <c r="G371" s="31">
        <v>128</v>
      </c>
      <c r="H371" s="31">
        <v>222</v>
      </c>
      <c r="I371" s="32">
        <v>250</v>
      </c>
    </row>
    <row r="372" spans="1:9" s="3" customFormat="1" ht="20.100000000000001" customHeight="1" x14ac:dyDescent="0.15">
      <c r="A372" s="5"/>
      <c r="B372" s="46">
        <v>367</v>
      </c>
      <c r="C372" s="44">
        <v>205</v>
      </c>
      <c r="D372" s="29">
        <v>207</v>
      </c>
      <c r="E372" s="30">
        <v>205.5</v>
      </c>
      <c r="F372" s="31">
        <v>205.5</v>
      </c>
      <c r="G372" s="31">
        <v>95</v>
      </c>
      <c r="H372" s="31">
        <v>105</v>
      </c>
      <c r="I372" s="32">
        <v>125</v>
      </c>
    </row>
    <row r="373" spans="1:9" s="3" customFormat="1" ht="20.100000000000001" customHeight="1" x14ac:dyDescent="0.15">
      <c r="A373" s="5"/>
      <c r="B373" s="46">
        <v>368</v>
      </c>
      <c r="C373" s="44">
        <v>205</v>
      </c>
      <c r="D373" s="29">
        <v>262</v>
      </c>
      <c r="E373" s="30">
        <v>258</v>
      </c>
      <c r="F373" s="31">
        <v>201</v>
      </c>
      <c r="G373" s="31">
        <v>85</v>
      </c>
      <c r="H373" s="31">
        <v>98</v>
      </c>
      <c r="I373" s="32">
        <v>123</v>
      </c>
    </row>
    <row r="374" spans="1:9" s="3" customFormat="1" ht="20.100000000000001" customHeight="1" x14ac:dyDescent="0.15">
      <c r="A374" s="5"/>
      <c r="B374" s="46">
        <v>369</v>
      </c>
      <c r="C374" s="44">
        <v>205</v>
      </c>
      <c r="D374" s="29">
        <v>277</v>
      </c>
      <c r="E374" s="30">
        <v>276.39999999999998</v>
      </c>
      <c r="F374" s="31">
        <v>228.7</v>
      </c>
      <c r="G374" s="31">
        <v>82.9</v>
      </c>
      <c r="H374" s="31">
        <v>111.2</v>
      </c>
      <c r="I374" s="32">
        <v>136.6</v>
      </c>
    </row>
    <row r="375" spans="1:9" s="3" customFormat="1" ht="20.100000000000001" customHeight="1" x14ac:dyDescent="0.15">
      <c r="A375" s="5"/>
      <c r="B375" s="46">
        <v>370</v>
      </c>
      <c r="C375" s="44">
        <v>205</v>
      </c>
      <c r="D375" s="29">
        <v>283</v>
      </c>
      <c r="E375" s="30">
        <v>280</v>
      </c>
      <c r="F375" s="31">
        <v>236</v>
      </c>
      <c r="G375" s="31">
        <v>85</v>
      </c>
      <c r="H375" s="31">
        <v>139</v>
      </c>
      <c r="I375" s="32">
        <v>169</v>
      </c>
    </row>
    <row r="376" spans="1:9" s="3" customFormat="1" ht="20.100000000000001" customHeight="1" x14ac:dyDescent="0.15">
      <c r="A376" s="5"/>
      <c r="B376" s="46">
        <v>371</v>
      </c>
      <c r="C376" s="44">
        <v>205</v>
      </c>
      <c r="D376" s="29">
        <v>294</v>
      </c>
      <c r="E376" s="30">
        <v>293</v>
      </c>
      <c r="F376" s="31">
        <v>275</v>
      </c>
      <c r="G376" s="31">
        <v>89</v>
      </c>
      <c r="H376" s="31">
        <v>139</v>
      </c>
      <c r="I376" s="32">
        <v>159</v>
      </c>
    </row>
    <row r="377" spans="1:9" s="3" customFormat="1" ht="20.100000000000001" customHeight="1" x14ac:dyDescent="0.15">
      <c r="A377" s="5"/>
      <c r="B377" s="46">
        <v>372</v>
      </c>
      <c r="C377" s="44">
        <v>207</v>
      </c>
      <c r="D377" s="29">
        <v>406</v>
      </c>
      <c r="E377" s="30">
        <v>404</v>
      </c>
      <c r="F377" s="31">
        <v>401</v>
      </c>
      <c r="G377" s="31">
        <v>160</v>
      </c>
      <c r="H377" s="31">
        <v>307</v>
      </c>
      <c r="I377" s="32">
        <v>335</v>
      </c>
    </row>
    <row r="378" spans="1:9" s="3" customFormat="1" ht="20.100000000000001" customHeight="1" x14ac:dyDescent="0.15">
      <c r="A378" s="5"/>
      <c r="B378" s="46">
        <v>373</v>
      </c>
      <c r="C378" s="44">
        <v>207</v>
      </c>
      <c r="D378" s="29">
        <v>406</v>
      </c>
      <c r="E378" s="30">
        <v>404</v>
      </c>
      <c r="F378" s="31">
        <v>401</v>
      </c>
      <c r="G378" s="31">
        <v>160</v>
      </c>
      <c r="H378" s="31">
        <v>347</v>
      </c>
      <c r="I378" s="32">
        <v>375</v>
      </c>
    </row>
    <row r="379" spans="1:9" s="3" customFormat="1" ht="20.100000000000001" customHeight="1" x14ac:dyDescent="0.15">
      <c r="A379" s="5"/>
      <c r="B379" s="46">
        <v>374</v>
      </c>
      <c r="C379" s="44">
        <v>210</v>
      </c>
      <c r="D379" s="29">
        <v>261.5</v>
      </c>
      <c r="E379" s="30">
        <v>260</v>
      </c>
      <c r="F379" s="31">
        <v>227</v>
      </c>
      <c r="G379" s="31">
        <v>125</v>
      </c>
      <c r="H379" s="31">
        <v>150</v>
      </c>
      <c r="I379" s="32">
        <v>235</v>
      </c>
    </row>
    <row r="380" spans="1:9" s="3" customFormat="1" ht="20.100000000000001" customHeight="1" x14ac:dyDescent="0.15">
      <c r="A380" s="5"/>
      <c r="B380" s="46">
        <v>375</v>
      </c>
      <c r="C380" s="44">
        <v>210</v>
      </c>
      <c r="D380" s="29">
        <v>277</v>
      </c>
      <c r="E380" s="30">
        <v>276.39999999999998</v>
      </c>
      <c r="F380" s="31">
        <v>228.7</v>
      </c>
      <c r="G380" s="31">
        <v>82.9</v>
      </c>
      <c r="H380" s="31">
        <v>111.2</v>
      </c>
      <c r="I380" s="32">
        <v>136.6</v>
      </c>
    </row>
    <row r="381" spans="1:9" s="3" customFormat="1" ht="20.100000000000001" customHeight="1" x14ac:dyDescent="0.15">
      <c r="A381" s="5"/>
      <c r="B381" s="46">
        <v>376</v>
      </c>
      <c r="C381" s="44">
        <v>210</v>
      </c>
      <c r="D381" s="29">
        <v>294</v>
      </c>
      <c r="E381" s="30">
        <v>293</v>
      </c>
      <c r="F381" s="31">
        <v>275</v>
      </c>
      <c r="G381" s="31">
        <v>89</v>
      </c>
      <c r="H381" s="31">
        <v>139</v>
      </c>
      <c r="I381" s="32">
        <v>159</v>
      </c>
    </row>
    <row r="382" spans="1:9" s="3" customFormat="1" ht="20.100000000000001" customHeight="1" x14ac:dyDescent="0.15">
      <c r="A382" s="5"/>
      <c r="B382" s="46">
        <v>377</v>
      </c>
      <c r="C382" s="44">
        <v>210</v>
      </c>
      <c r="D382" s="29">
        <v>338.6</v>
      </c>
      <c r="E382" s="30">
        <v>324</v>
      </c>
      <c r="F382" s="31">
        <v>321</v>
      </c>
      <c r="G382" s="31">
        <v>128</v>
      </c>
      <c r="H382" s="31">
        <v>222</v>
      </c>
      <c r="I382" s="32">
        <v>250</v>
      </c>
    </row>
    <row r="383" spans="1:9" s="3" customFormat="1" ht="20.100000000000001" customHeight="1" x14ac:dyDescent="0.15">
      <c r="A383" s="5"/>
      <c r="B383" s="46">
        <v>378</v>
      </c>
      <c r="C383" s="44">
        <v>210</v>
      </c>
      <c r="D383" s="29">
        <v>406</v>
      </c>
      <c r="E383" s="30">
        <v>390</v>
      </c>
      <c r="F383" s="31">
        <v>331</v>
      </c>
      <c r="G383" s="31">
        <v>120</v>
      </c>
      <c r="H383" s="31">
        <v>230</v>
      </c>
      <c r="I383" s="32">
        <v>250</v>
      </c>
    </row>
    <row r="384" spans="1:9" s="3" customFormat="1" ht="20.100000000000001" customHeight="1" x14ac:dyDescent="0.15">
      <c r="A384" s="5"/>
      <c r="B384" s="46">
        <v>379</v>
      </c>
      <c r="C384" s="44">
        <v>210</v>
      </c>
      <c r="D384" s="29">
        <v>406</v>
      </c>
      <c r="E384" s="30">
        <v>406</v>
      </c>
      <c r="F384" s="31">
        <v>331</v>
      </c>
      <c r="G384" s="31">
        <v>120</v>
      </c>
      <c r="H384" s="31">
        <v>230</v>
      </c>
      <c r="I384" s="32">
        <v>250</v>
      </c>
    </row>
    <row r="385" spans="1:9" s="3" customFormat="1" ht="20.100000000000001" customHeight="1" x14ac:dyDescent="0.15">
      <c r="A385" s="5"/>
      <c r="B385" s="46">
        <v>380</v>
      </c>
      <c r="C385" s="44">
        <v>216</v>
      </c>
      <c r="D385" s="29">
        <v>262</v>
      </c>
      <c r="E385" s="30">
        <v>262</v>
      </c>
      <c r="F385" s="31">
        <v>245</v>
      </c>
      <c r="G385" s="31">
        <v>80.5</v>
      </c>
      <c r="H385" s="31">
        <v>139</v>
      </c>
      <c r="I385" s="32">
        <v>159</v>
      </c>
    </row>
    <row r="386" spans="1:9" s="3" customFormat="1" ht="20.100000000000001" customHeight="1" x14ac:dyDescent="0.15">
      <c r="A386" s="5"/>
      <c r="B386" s="46">
        <v>381</v>
      </c>
      <c r="C386" s="44">
        <v>216</v>
      </c>
      <c r="D386" s="29">
        <v>283</v>
      </c>
      <c r="E386" s="30">
        <v>283</v>
      </c>
      <c r="F386" s="31">
        <v>280.5</v>
      </c>
      <c r="G386" s="31">
        <v>112</v>
      </c>
      <c r="H386" s="31">
        <v>120</v>
      </c>
      <c r="I386" s="32">
        <v>140</v>
      </c>
    </row>
    <row r="387" spans="1:9" s="3" customFormat="1" ht="20.100000000000001" customHeight="1" x14ac:dyDescent="0.15">
      <c r="A387" s="5"/>
      <c r="B387" s="46">
        <v>382</v>
      </c>
      <c r="C387" s="44">
        <v>222</v>
      </c>
      <c r="D387" s="29">
        <v>338.6</v>
      </c>
      <c r="E387" s="30">
        <v>324</v>
      </c>
      <c r="F387" s="31">
        <v>321</v>
      </c>
      <c r="G387" s="31">
        <v>128</v>
      </c>
      <c r="H387" s="31">
        <v>297</v>
      </c>
      <c r="I387" s="32">
        <v>325</v>
      </c>
    </row>
    <row r="388" spans="1:9" s="3" customFormat="1" ht="20.100000000000001" customHeight="1" x14ac:dyDescent="0.15">
      <c r="A388" s="5"/>
      <c r="B388" s="46">
        <v>383</v>
      </c>
      <c r="C388" s="44">
        <v>222</v>
      </c>
      <c r="D388" s="29">
        <v>338.6</v>
      </c>
      <c r="E388" s="30">
        <v>338.6</v>
      </c>
      <c r="F388" s="31">
        <v>266</v>
      </c>
      <c r="G388" s="31">
        <v>120</v>
      </c>
      <c r="H388" s="31">
        <v>221</v>
      </c>
      <c r="I388" s="32">
        <v>269</v>
      </c>
    </row>
    <row r="389" spans="1:9" s="3" customFormat="1" ht="20.100000000000001" customHeight="1" x14ac:dyDescent="0.15">
      <c r="A389" s="5"/>
      <c r="B389" s="46">
        <v>384</v>
      </c>
      <c r="C389" s="44">
        <v>225</v>
      </c>
      <c r="D389" s="29">
        <v>406</v>
      </c>
      <c r="E389" s="30">
        <v>404</v>
      </c>
      <c r="F389" s="31">
        <v>401</v>
      </c>
      <c r="G389" s="31">
        <v>160</v>
      </c>
      <c r="H389" s="31">
        <v>232</v>
      </c>
      <c r="I389" s="32">
        <v>260</v>
      </c>
    </row>
    <row r="390" spans="1:9" s="3" customFormat="1" ht="20.100000000000001" customHeight="1" x14ac:dyDescent="0.15">
      <c r="A390" s="5"/>
      <c r="B390" s="46">
        <v>385</v>
      </c>
      <c r="C390" s="44">
        <v>225</v>
      </c>
      <c r="D390" s="29">
        <v>406</v>
      </c>
      <c r="E390" s="30">
        <v>404</v>
      </c>
      <c r="F390" s="31">
        <v>401</v>
      </c>
      <c r="G390" s="31">
        <v>160</v>
      </c>
      <c r="H390" s="31">
        <v>272</v>
      </c>
      <c r="I390" s="32">
        <v>300</v>
      </c>
    </row>
    <row r="391" spans="1:9" s="3" customFormat="1" ht="20.100000000000001" customHeight="1" x14ac:dyDescent="0.15">
      <c r="A391" s="5"/>
      <c r="B391" s="46">
        <v>386</v>
      </c>
      <c r="C391" s="44">
        <v>225</v>
      </c>
      <c r="D391" s="29">
        <v>406</v>
      </c>
      <c r="E391" s="30">
        <v>404</v>
      </c>
      <c r="F391" s="31">
        <v>401</v>
      </c>
      <c r="G391" s="31">
        <v>160</v>
      </c>
      <c r="H391" s="31">
        <v>307</v>
      </c>
      <c r="I391" s="32">
        <v>335</v>
      </c>
    </row>
    <row r="392" spans="1:9" s="3" customFormat="1" ht="20.100000000000001" customHeight="1" x14ac:dyDescent="0.15">
      <c r="A392" s="5"/>
      <c r="B392" s="46">
        <v>387</v>
      </c>
      <c r="C392" s="44">
        <v>225</v>
      </c>
      <c r="D392" s="29">
        <v>406</v>
      </c>
      <c r="E392" s="30">
        <v>404</v>
      </c>
      <c r="F392" s="31">
        <v>401</v>
      </c>
      <c r="G392" s="31">
        <v>160</v>
      </c>
      <c r="H392" s="31">
        <v>347</v>
      </c>
      <c r="I392" s="32">
        <v>375</v>
      </c>
    </row>
    <row r="393" spans="1:9" s="3" customFormat="1" ht="20.100000000000001" customHeight="1" x14ac:dyDescent="0.15">
      <c r="A393" s="5"/>
      <c r="B393" s="46">
        <v>388</v>
      </c>
      <c r="C393" s="44">
        <v>230</v>
      </c>
      <c r="D393" s="29">
        <v>243</v>
      </c>
      <c r="E393" s="30">
        <v>240.5</v>
      </c>
      <c r="F393" s="31">
        <v>240.5</v>
      </c>
      <c r="G393" s="31">
        <v>100</v>
      </c>
      <c r="H393" s="31">
        <v>180</v>
      </c>
      <c r="I393" s="32">
        <v>200</v>
      </c>
    </row>
    <row r="394" spans="1:9" s="3" customFormat="1" ht="20.100000000000001" customHeight="1" x14ac:dyDescent="0.15">
      <c r="A394" s="5"/>
      <c r="B394" s="46">
        <v>389</v>
      </c>
      <c r="C394" s="44">
        <v>232</v>
      </c>
      <c r="D394" s="29">
        <v>338.6</v>
      </c>
      <c r="E394" s="30">
        <v>324</v>
      </c>
      <c r="F394" s="31">
        <v>321</v>
      </c>
      <c r="G394" s="31">
        <v>128</v>
      </c>
      <c r="H394" s="31">
        <v>297</v>
      </c>
      <c r="I394" s="32">
        <v>325</v>
      </c>
    </row>
    <row r="395" spans="1:9" s="3" customFormat="1" ht="20.100000000000001" customHeight="1" x14ac:dyDescent="0.15">
      <c r="A395" s="5"/>
      <c r="B395" s="46">
        <v>390</v>
      </c>
      <c r="C395" s="44">
        <v>232</v>
      </c>
      <c r="D395" s="29">
        <v>406</v>
      </c>
      <c r="E395" s="30">
        <v>406</v>
      </c>
      <c r="F395" s="31">
        <v>331</v>
      </c>
      <c r="G395" s="31">
        <v>122</v>
      </c>
      <c r="H395" s="31">
        <v>160</v>
      </c>
      <c r="I395" s="32">
        <v>180</v>
      </c>
    </row>
    <row r="396" spans="1:9" s="3" customFormat="1" ht="20.100000000000001" customHeight="1" x14ac:dyDescent="0.15">
      <c r="A396" s="5"/>
      <c r="B396" s="46">
        <v>391</v>
      </c>
      <c r="C396" s="44">
        <v>235</v>
      </c>
      <c r="D396" s="29">
        <v>243</v>
      </c>
      <c r="E396" s="30">
        <v>240.5</v>
      </c>
      <c r="F396" s="31">
        <v>240.5</v>
      </c>
      <c r="G396" s="31">
        <v>100</v>
      </c>
      <c r="H396" s="31">
        <v>112</v>
      </c>
      <c r="I396" s="32">
        <v>132</v>
      </c>
    </row>
    <row r="397" spans="1:9" s="3" customFormat="1" ht="20.100000000000001" customHeight="1" x14ac:dyDescent="0.15">
      <c r="A397" s="5"/>
      <c r="B397" s="46">
        <v>392</v>
      </c>
      <c r="C397" s="44">
        <v>243</v>
      </c>
      <c r="D397" s="29">
        <v>406</v>
      </c>
      <c r="E397" s="30">
        <v>404</v>
      </c>
      <c r="F397" s="31">
        <v>401</v>
      </c>
      <c r="G397" s="31">
        <v>160</v>
      </c>
      <c r="H397" s="31">
        <v>272</v>
      </c>
      <c r="I397" s="32">
        <v>300</v>
      </c>
    </row>
    <row r="398" spans="1:9" s="3" customFormat="1" ht="20.100000000000001" customHeight="1" x14ac:dyDescent="0.15">
      <c r="A398" s="5"/>
      <c r="B398" s="46">
        <v>393</v>
      </c>
      <c r="C398" s="44">
        <v>243</v>
      </c>
      <c r="D398" s="29">
        <v>406</v>
      </c>
      <c r="E398" s="30">
        <v>404</v>
      </c>
      <c r="F398" s="31">
        <v>401</v>
      </c>
      <c r="G398" s="31">
        <v>160</v>
      </c>
      <c r="H398" s="31">
        <v>307</v>
      </c>
      <c r="I398" s="32">
        <v>335</v>
      </c>
    </row>
    <row r="399" spans="1:9" s="3" customFormat="1" ht="20.100000000000001" customHeight="1" x14ac:dyDescent="0.15">
      <c r="A399" s="5"/>
      <c r="B399" s="46">
        <v>394</v>
      </c>
      <c r="C399" s="44">
        <v>261</v>
      </c>
      <c r="D399" s="29">
        <v>406</v>
      </c>
      <c r="E399" s="30">
        <v>404</v>
      </c>
      <c r="F399" s="31">
        <v>401</v>
      </c>
      <c r="G399" s="31">
        <v>160</v>
      </c>
      <c r="H399" s="31">
        <v>272</v>
      </c>
      <c r="I399" s="32">
        <v>300</v>
      </c>
    </row>
    <row r="400" spans="1:9" s="3" customFormat="1" ht="20.100000000000001" customHeight="1" x14ac:dyDescent="0.15">
      <c r="A400" s="5"/>
      <c r="B400" s="46">
        <v>395</v>
      </c>
      <c r="C400" s="44">
        <v>279</v>
      </c>
      <c r="D400" s="29">
        <v>530</v>
      </c>
      <c r="E400" s="30">
        <v>504</v>
      </c>
      <c r="F400" s="31">
        <v>501</v>
      </c>
      <c r="G400" s="31">
        <v>160</v>
      </c>
      <c r="H400" s="31">
        <v>250</v>
      </c>
      <c r="I400" s="32">
        <v>280</v>
      </c>
    </row>
    <row r="401" spans="1:9" s="3" customFormat="1" ht="20.100000000000001" customHeight="1" x14ac:dyDescent="0.15">
      <c r="A401" s="5"/>
      <c r="B401" s="46">
        <v>396</v>
      </c>
      <c r="C401" s="44">
        <v>312</v>
      </c>
      <c r="D401" s="29">
        <v>555</v>
      </c>
      <c r="E401" s="30">
        <v>554</v>
      </c>
      <c r="F401" s="31">
        <v>550</v>
      </c>
      <c r="G401" s="31">
        <v>186</v>
      </c>
      <c r="H401" s="31">
        <v>270</v>
      </c>
      <c r="I401" s="32">
        <v>300</v>
      </c>
    </row>
    <row r="402" spans="1:9" s="3" customFormat="1" ht="20.100000000000001" customHeight="1" x14ac:dyDescent="0.15">
      <c r="A402" s="5"/>
      <c r="B402" s="46">
        <v>397</v>
      </c>
      <c r="C402" s="44">
        <v>312</v>
      </c>
      <c r="D402" s="29">
        <v>555</v>
      </c>
      <c r="E402" s="30">
        <v>554</v>
      </c>
      <c r="F402" s="31">
        <v>550</v>
      </c>
      <c r="G402" s="31">
        <v>246</v>
      </c>
      <c r="H402" s="31">
        <v>350</v>
      </c>
      <c r="I402" s="32">
        <v>380</v>
      </c>
    </row>
    <row r="403" spans="1:9" s="3" customFormat="1" ht="20.100000000000001" customHeight="1" x14ac:dyDescent="0.15">
      <c r="A403" s="5"/>
      <c r="B403" s="46">
        <v>398</v>
      </c>
      <c r="C403" s="44">
        <v>324</v>
      </c>
      <c r="D403" s="29">
        <v>530</v>
      </c>
      <c r="E403" s="30">
        <v>504</v>
      </c>
      <c r="F403" s="31">
        <v>501</v>
      </c>
      <c r="G403" s="31">
        <v>160</v>
      </c>
      <c r="H403" s="31">
        <v>250</v>
      </c>
      <c r="I403" s="32">
        <v>280</v>
      </c>
    </row>
    <row r="404" spans="1:9" s="3" customFormat="1" ht="20.100000000000001" customHeight="1" x14ac:dyDescent="0.15">
      <c r="A404" s="5"/>
      <c r="B404" s="46">
        <v>399</v>
      </c>
      <c r="C404" s="44">
        <v>324</v>
      </c>
      <c r="D404" s="29">
        <v>530</v>
      </c>
      <c r="E404" s="30">
        <v>504</v>
      </c>
      <c r="F404" s="31">
        <v>501</v>
      </c>
      <c r="G404" s="31">
        <v>160</v>
      </c>
      <c r="H404" s="31">
        <v>300</v>
      </c>
      <c r="I404" s="32">
        <v>330</v>
      </c>
    </row>
    <row r="405" spans="1:9" s="3" customFormat="1" ht="20.100000000000001" customHeight="1" thickBot="1" x14ac:dyDescent="0.2">
      <c r="A405" s="5"/>
      <c r="B405" s="47">
        <v>400</v>
      </c>
      <c r="C405" s="23">
        <v>324</v>
      </c>
      <c r="D405" s="34">
        <v>555</v>
      </c>
      <c r="E405" s="35">
        <v>554</v>
      </c>
      <c r="F405" s="36">
        <v>550</v>
      </c>
      <c r="G405" s="36">
        <v>186</v>
      </c>
      <c r="H405" s="36">
        <v>270</v>
      </c>
      <c r="I405" s="37">
        <v>300</v>
      </c>
    </row>
    <row r="406" spans="1:9" ht="20.100000000000001" customHeight="1" x14ac:dyDescent="0.15"/>
    <row r="407" spans="1:9" ht="20.100000000000001" customHeight="1" x14ac:dyDescent="0.15"/>
    <row r="408" spans="1:9" ht="20.100000000000001" customHeight="1" x14ac:dyDescent="0.15"/>
    <row r="409" spans="1:9" ht="20.100000000000001" customHeight="1" x14ac:dyDescent="0.15"/>
    <row r="410" spans="1:9" ht="20.100000000000001" customHeight="1" x14ac:dyDescent="0.15"/>
    <row r="411" spans="1:9" ht="20.100000000000001" customHeight="1" x14ac:dyDescent="0.15"/>
    <row r="412" spans="1:9" ht="20.100000000000001" customHeight="1" x14ac:dyDescent="0.15"/>
    <row r="413" spans="1:9" ht="20.100000000000001" customHeight="1" x14ac:dyDescent="0.15"/>
    <row r="414" spans="1:9" ht="20.100000000000001" customHeight="1" x14ac:dyDescent="0.15"/>
    <row r="415" spans="1:9" ht="20.100000000000001" customHeight="1" x14ac:dyDescent="0.15"/>
    <row r="416" spans="1:9" ht="20.100000000000001" customHeight="1" x14ac:dyDescent="0.15"/>
    <row r="417" ht="20.100000000000001" customHeight="1" x14ac:dyDescent="0.15"/>
  </sheetData>
  <autoFilter ref="B5:I405" xr:uid="{A986E8AC-7A6C-4A0C-AD53-E3F30470CBBC}"/>
  <mergeCells count="2">
    <mergeCell ref="B1:H1"/>
    <mergeCell ref="G2:I2"/>
  </mergeCells>
  <phoneticPr fontId="1"/>
  <pageMargins left="0.25" right="0.25" top="0.75" bottom="0.75" header="0.3" footer="0.3"/>
  <pageSetup paperSize="9" fitToHeight="0" orientation="portrait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5" tint="0.59999389629810485"/>
    <pageSetUpPr fitToPage="1"/>
  </sheetPr>
  <dimension ref="A1:K93"/>
  <sheetViews>
    <sheetView showGridLines="0" view="pageBreakPreview" zoomScale="110" zoomScaleNormal="100" zoomScaleSheetLayoutView="110" workbookViewId="0">
      <pane ySplit="5" topLeftCell="A6" activePane="bottomLeft" state="frozen"/>
      <selection activeCell="K3" sqref="K3"/>
      <selection pane="bottomLeft" activeCell="K3" sqref="K3"/>
    </sheetView>
  </sheetViews>
  <sheetFormatPr defaultRowHeight="14.25" x14ac:dyDescent="0.15"/>
  <cols>
    <col min="1" max="1" width="6.625" style="1" customWidth="1"/>
    <col min="2" max="2" width="10.5" style="7" customWidth="1"/>
    <col min="3" max="3" width="10.5" style="6" customWidth="1"/>
    <col min="4" max="4" width="10.375" style="4" customWidth="1"/>
    <col min="5" max="9" width="10.375" style="2" customWidth="1"/>
    <col min="10" max="16384" width="9" style="1"/>
  </cols>
  <sheetData>
    <row r="1" spans="1:11" ht="28.5" x14ac:dyDescent="0.15">
      <c r="B1" s="100" t="s">
        <v>21</v>
      </c>
      <c r="C1" s="100"/>
      <c r="D1" s="100"/>
      <c r="E1" s="100"/>
      <c r="F1" s="100"/>
      <c r="G1" s="100"/>
      <c r="H1" s="100"/>
      <c r="I1" s="18"/>
    </row>
    <row r="2" spans="1:11" ht="19.5" x14ac:dyDescent="0.45">
      <c r="B2" s="39" t="s">
        <v>16</v>
      </c>
      <c r="C2" s="17"/>
      <c r="D2" s="17"/>
      <c r="E2" s="11"/>
      <c r="F2" s="12"/>
      <c r="G2" s="99" t="s">
        <v>18</v>
      </c>
      <c r="H2" s="99"/>
      <c r="I2" s="99"/>
    </row>
    <row r="3" spans="1:11" ht="20.100000000000001" customHeight="1" thickBot="1" x14ac:dyDescent="0.5">
      <c r="B3" s="16" t="s">
        <v>48</v>
      </c>
      <c r="C3" s="14"/>
      <c r="D3" s="13"/>
      <c r="E3" s="13"/>
      <c r="F3" s="13"/>
      <c r="G3" s="13"/>
      <c r="H3" s="13"/>
      <c r="I3" s="15" t="s">
        <v>47</v>
      </c>
      <c r="K3" s="91" t="str">
        <f>HYPERLINK("#ﾀｲﾌﾟﾘｽﾄ!Ｃ250","ARタイプ図面へ")</f>
        <v>ARタイプ図面へ</v>
      </c>
    </row>
    <row r="4" spans="1:11" ht="19.5" x14ac:dyDescent="0.45">
      <c r="A4" s="5"/>
      <c r="B4" s="24" t="s">
        <v>19</v>
      </c>
      <c r="C4" s="38"/>
      <c r="D4" s="19" t="s">
        <v>12</v>
      </c>
      <c r="E4" s="20" t="s">
        <v>7</v>
      </c>
      <c r="F4" s="21" t="s">
        <v>8</v>
      </c>
      <c r="G4" s="21" t="s">
        <v>9</v>
      </c>
      <c r="H4" s="21" t="s">
        <v>10</v>
      </c>
      <c r="I4" s="19" t="s">
        <v>11</v>
      </c>
    </row>
    <row r="5" spans="1:11" ht="20.25" thickBot="1" x14ac:dyDescent="0.5">
      <c r="A5" s="5"/>
      <c r="B5" s="59" t="s">
        <v>20</v>
      </c>
      <c r="C5" s="60" t="s">
        <v>17</v>
      </c>
      <c r="D5" s="61" t="s">
        <v>1</v>
      </c>
      <c r="E5" s="62" t="s">
        <v>2</v>
      </c>
      <c r="F5" s="22" t="s">
        <v>3</v>
      </c>
      <c r="G5" s="22" t="s">
        <v>4</v>
      </c>
      <c r="H5" s="22" t="s">
        <v>5</v>
      </c>
      <c r="I5" s="63" t="s">
        <v>6</v>
      </c>
    </row>
    <row r="6" spans="1:11" ht="19.5" x14ac:dyDescent="0.15">
      <c r="A6" s="5"/>
      <c r="B6" s="40">
        <v>1</v>
      </c>
      <c r="C6" s="43">
        <v>60</v>
      </c>
      <c r="D6" s="25">
        <v>162</v>
      </c>
      <c r="E6" s="26">
        <v>203.6</v>
      </c>
      <c r="F6" s="27">
        <v>161</v>
      </c>
      <c r="G6" s="27">
        <v>53</v>
      </c>
      <c r="H6" s="27">
        <v>160</v>
      </c>
      <c r="I6" s="28">
        <v>180</v>
      </c>
    </row>
    <row r="7" spans="1:11" ht="19.5" x14ac:dyDescent="0.15">
      <c r="A7" s="5"/>
      <c r="B7" s="41">
        <v>2</v>
      </c>
      <c r="C7" s="44">
        <v>84</v>
      </c>
      <c r="D7" s="29">
        <v>277</v>
      </c>
      <c r="E7" s="30">
        <v>370</v>
      </c>
      <c r="F7" s="31">
        <v>271</v>
      </c>
      <c r="G7" s="31">
        <v>102</v>
      </c>
      <c r="H7" s="31">
        <v>280</v>
      </c>
      <c r="I7" s="32">
        <v>320</v>
      </c>
    </row>
    <row r="8" spans="1:11" ht="19.5" x14ac:dyDescent="0.15">
      <c r="A8" s="5"/>
      <c r="B8" s="41">
        <v>3</v>
      </c>
      <c r="C8" s="44">
        <v>102</v>
      </c>
      <c r="D8" s="29">
        <v>277</v>
      </c>
      <c r="E8" s="30">
        <v>370</v>
      </c>
      <c r="F8" s="31">
        <v>271</v>
      </c>
      <c r="G8" s="31">
        <v>102</v>
      </c>
      <c r="H8" s="31">
        <v>200</v>
      </c>
      <c r="I8" s="32">
        <v>240</v>
      </c>
    </row>
    <row r="9" spans="1:11" ht="19.5" x14ac:dyDescent="0.15">
      <c r="A9" s="5"/>
      <c r="B9" s="41">
        <v>4</v>
      </c>
      <c r="C9" s="44">
        <v>111</v>
      </c>
      <c r="D9" s="29">
        <v>202</v>
      </c>
      <c r="E9" s="30">
        <v>286</v>
      </c>
      <c r="F9" s="31">
        <v>201</v>
      </c>
      <c r="G9" s="31">
        <v>85</v>
      </c>
      <c r="H9" s="31">
        <v>135</v>
      </c>
      <c r="I9" s="32">
        <v>160</v>
      </c>
    </row>
    <row r="10" spans="1:11" ht="19.5" x14ac:dyDescent="0.15">
      <c r="A10" s="5"/>
      <c r="B10" s="41">
        <v>5</v>
      </c>
      <c r="C10" s="44">
        <v>114</v>
      </c>
      <c r="D10" s="29">
        <v>262</v>
      </c>
      <c r="E10" s="33">
        <v>340</v>
      </c>
      <c r="F10" s="31">
        <v>261</v>
      </c>
      <c r="G10" s="31">
        <v>95</v>
      </c>
      <c r="H10" s="31">
        <v>252</v>
      </c>
      <c r="I10" s="32">
        <v>282</v>
      </c>
    </row>
    <row r="11" spans="1:11" ht="19.5" x14ac:dyDescent="0.15">
      <c r="A11" s="5"/>
      <c r="B11" s="41">
        <v>6</v>
      </c>
      <c r="C11" s="44">
        <v>114</v>
      </c>
      <c r="D11" s="29">
        <v>262</v>
      </c>
      <c r="E11" s="30">
        <v>365</v>
      </c>
      <c r="F11" s="31">
        <v>261</v>
      </c>
      <c r="G11" s="31">
        <v>95</v>
      </c>
      <c r="H11" s="31">
        <v>252</v>
      </c>
      <c r="I11" s="32">
        <v>282</v>
      </c>
    </row>
    <row r="12" spans="1:11" ht="19.5" x14ac:dyDescent="0.15">
      <c r="A12" s="5"/>
      <c r="B12" s="41">
        <v>7</v>
      </c>
      <c r="C12" s="44">
        <v>114</v>
      </c>
      <c r="D12" s="29">
        <v>294</v>
      </c>
      <c r="E12" s="33">
        <v>410</v>
      </c>
      <c r="F12" s="31">
        <v>291</v>
      </c>
      <c r="G12" s="31">
        <v>125</v>
      </c>
      <c r="H12" s="31">
        <v>260</v>
      </c>
      <c r="I12" s="32">
        <v>295</v>
      </c>
    </row>
    <row r="13" spans="1:11" ht="19.5" x14ac:dyDescent="0.15">
      <c r="A13" s="5"/>
      <c r="B13" s="41">
        <v>8</v>
      </c>
      <c r="C13" s="44">
        <v>114</v>
      </c>
      <c r="D13" s="29">
        <v>294</v>
      </c>
      <c r="E13" s="30">
        <v>411</v>
      </c>
      <c r="F13" s="31">
        <v>291</v>
      </c>
      <c r="G13" s="31">
        <v>125</v>
      </c>
      <c r="H13" s="31">
        <v>260</v>
      </c>
      <c r="I13" s="32">
        <v>295</v>
      </c>
    </row>
    <row r="14" spans="1:11" ht="19.5" x14ac:dyDescent="0.15">
      <c r="A14" s="5"/>
      <c r="B14" s="41">
        <v>9</v>
      </c>
      <c r="C14" s="44">
        <v>123</v>
      </c>
      <c r="D14" s="29">
        <v>202</v>
      </c>
      <c r="E14" s="30">
        <v>286</v>
      </c>
      <c r="F14" s="31">
        <v>201</v>
      </c>
      <c r="G14" s="31">
        <v>85</v>
      </c>
      <c r="H14" s="31">
        <v>135</v>
      </c>
      <c r="I14" s="32">
        <v>160</v>
      </c>
    </row>
    <row r="15" spans="1:11" ht="19.5" x14ac:dyDescent="0.15">
      <c r="A15" s="5"/>
      <c r="B15" s="41">
        <v>10</v>
      </c>
      <c r="C15" s="44">
        <v>123</v>
      </c>
      <c r="D15" s="29">
        <v>262</v>
      </c>
      <c r="E15" s="30">
        <v>365</v>
      </c>
      <c r="F15" s="31">
        <v>261</v>
      </c>
      <c r="G15" s="31">
        <v>95</v>
      </c>
      <c r="H15" s="31">
        <v>172</v>
      </c>
      <c r="I15" s="32">
        <v>202</v>
      </c>
    </row>
    <row r="16" spans="1:11" ht="19.5" x14ac:dyDescent="0.15">
      <c r="A16" s="5"/>
      <c r="B16" s="41">
        <v>11</v>
      </c>
      <c r="C16" s="44">
        <v>124</v>
      </c>
      <c r="D16" s="29">
        <v>338.6</v>
      </c>
      <c r="E16" s="30">
        <v>428</v>
      </c>
      <c r="F16" s="31">
        <v>330</v>
      </c>
      <c r="G16" s="31">
        <v>135</v>
      </c>
      <c r="H16" s="31">
        <v>250</v>
      </c>
      <c r="I16" s="32">
        <v>280</v>
      </c>
    </row>
    <row r="17" spans="1:9" ht="19.5" x14ac:dyDescent="0.15">
      <c r="A17" s="5"/>
      <c r="B17" s="41">
        <v>12</v>
      </c>
      <c r="C17" s="44">
        <v>126</v>
      </c>
      <c r="D17" s="29">
        <v>202</v>
      </c>
      <c r="E17" s="30">
        <v>260</v>
      </c>
      <c r="F17" s="31">
        <v>182</v>
      </c>
      <c r="G17" s="31">
        <v>55</v>
      </c>
      <c r="H17" s="31">
        <v>185</v>
      </c>
      <c r="I17" s="32">
        <v>220</v>
      </c>
    </row>
    <row r="18" spans="1:9" ht="19.5" x14ac:dyDescent="0.15">
      <c r="A18" s="5"/>
      <c r="B18" s="41">
        <v>13</v>
      </c>
      <c r="C18" s="44">
        <v>129</v>
      </c>
      <c r="D18" s="29">
        <v>262</v>
      </c>
      <c r="E18" s="33">
        <v>340</v>
      </c>
      <c r="F18" s="31">
        <v>261</v>
      </c>
      <c r="G18" s="31">
        <v>95</v>
      </c>
      <c r="H18" s="31">
        <v>172</v>
      </c>
      <c r="I18" s="32">
        <v>202</v>
      </c>
    </row>
    <row r="19" spans="1:9" ht="19.5" x14ac:dyDescent="0.15">
      <c r="A19" s="5"/>
      <c r="B19" s="41">
        <v>14</v>
      </c>
      <c r="C19" s="44">
        <v>129</v>
      </c>
      <c r="D19" s="29">
        <v>262</v>
      </c>
      <c r="E19" s="30">
        <v>365</v>
      </c>
      <c r="F19" s="31">
        <v>261</v>
      </c>
      <c r="G19" s="31">
        <v>95</v>
      </c>
      <c r="H19" s="31">
        <v>172</v>
      </c>
      <c r="I19" s="32">
        <v>202</v>
      </c>
    </row>
    <row r="20" spans="1:9" ht="19.5" x14ac:dyDescent="0.15">
      <c r="A20" s="5"/>
      <c r="B20" s="41">
        <v>15</v>
      </c>
      <c r="C20" s="44">
        <v>132</v>
      </c>
      <c r="D20" s="29">
        <v>294</v>
      </c>
      <c r="E20" s="30">
        <v>380</v>
      </c>
      <c r="F20" s="31">
        <v>291</v>
      </c>
      <c r="G20" s="31">
        <v>124</v>
      </c>
      <c r="H20" s="31">
        <v>211</v>
      </c>
      <c r="I20" s="32">
        <v>231</v>
      </c>
    </row>
    <row r="21" spans="1:9" ht="19.5" x14ac:dyDescent="0.15">
      <c r="A21" s="5"/>
      <c r="B21" s="41">
        <v>16</v>
      </c>
      <c r="C21" s="44">
        <v>135</v>
      </c>
      <c r="D21" s="29">
        <v>202</v>
      </c>
      <c r="E21" s="33">
        <v>260</v>
      </c>
      <c r="F21" s="31">
        <v>201</v>
      </c>
      <c r="G21" s="31">
        <v>85</v>
      </c>
      <c r="H21" s="31">
        <v>98</v>
      </c>
      <c r="I21" s="32">
        <v>123</v>
      </c>
    </row>
    <row r="22" spans="1:9" ht="19.5" x14ac:dyDescent="0.15">
      <c r="A22" s="5"/>
      <c r="B22" s="41">
        <v>17</v>
      </c>
      <c r="C22" s="44">
        <v>135</v>
      </c>
      <c r="D22" s="29">
        <v>202</v>
      </c>
      <c r="E22" s="33">
        <v>260</v>
      </c>
      <c r="F22" s="31">
        <v>201</v>
      </c>
      <c r="G22" s="31">
        <v>85</v>
      </c>
      <c r="H22" s="31">
        <v>135</v>
      </c>
      <c r="I22" s="32">
        <v>160</v>
      </c>
    </row>
    <row r="23" spans="1:9" ht="19.5" x14ac:dyDescent="0.15">
      <c r="A23" s="5"/>
      <c r="B23" s="41">
        <v>18</v>
      </c>
      <c r="C23" s="44">
        <v>135</v>
      </c>
      <c r="D23" s="29">
        <v>202</v>
      </c>
      <c r="E23" s="33">
        <v>286</v>
      </c>
      <c r="F23" s="31">
        <v>201</v>
      </c>
      <c r="G23" s="31">
        <v>85</v>
      </c>
      <c r="H23" s="31">
        <v>95</v>
      </c>
      <c r="I23" s="32">
        <v>123</v>
      </c>
    </row>
    <row r="24" spans="1:9" ht="19.5" x14ac:dyDescent="0.15">
      <c r="A24" s="5"/>
      <c r="B24" s="41">
        <v>19</v>
      </c>
      <c r="C24" s="44">
        <v>135</v>
      </c>
      <c r="D24" s="29">
        <v>202</v>
      </c>
      <c r="E24" s="33">
        <v>286</v>
      </c>
      <c r="F24" s="31">
        <v>201</v>
      </c>
      <c r="G24" s="31">
        <v>85</v>
      </c>
      <c r="H24" s="31">
        <v>135</v>
      </c>
      <c r="I24" s="32">
        <v>160</v>
      </c>
    </row>
    <row r="25" spans="1:9" ht="19.5" x14ac:dyDescent="0.15">
      <c r="A25" s="5"/>
      <c r="B25" s="41">
        <v>20</v>
      </c>
      <c r="C25" s="44">
        <v>135</v>
      </c>
      <c r="D25" s="29">
        <v>202</v>
      </c>
      <c r="E25" s="30">
        <v>286</v>
      </c>
      <c r="F25" s="31">
        <v>201</v>
      </c>
      <c r="G25" s="31">
        <v>87</v>
      </c>
      <c r="H25" s="31">
        <v>98</v>
      </c>
      <c r="I25" s="32">
        <v>123</v>
      </c>
    </row>
    <row r="26" spans="1:9" ht="19.5" x14ac:dyDescent="0.15">
      <c r="A26" s="5"/>
      <c r="B26" s="41">
        <v>21</v>
      </c>
      <c r="C26" s="44">
        <v>135</v>
      </c>
      <c r="D26" s="29">
        <v>262</v>
      </c>
      <c r="E26" s="33">
        <v>335</v>
      </c>
      <c r="F26" s="31">
        <v>251</v>
      </c>
      <c r="G26" s="31">
        <v>107</v>
      </c>
      <c r="H26" s="31">
        <v>190</v>
      </c>
      <c r="I26" s="32">
        <v>210</v>
      </c>
    </row>
    <row r="27" spans="1:9" ht="19.5" x14ac:dyDescent="0.15">
      <c r="A27" s="5"/>
      <c r="B27" s="41">
        <v>22</v>
      </c>
      <c r="C27" s="44">
        <v>135</v>
      </c>
      <c r="D27" s="29">
        <v>262</v>
      </c>
      <c r="E27" s="30">
        <v>365</v>
      </c>
      <c r="F27" s="31">
        <v>261</v>
      </c>
      <c r="G27" s="31">
        <v>95</v>
      </c>
      <c r="H27" s="31">
        <v>172</v>
      </c>
      <c r="I27" s="32">
        <v>202</v>
      </c>
    </row>
    <row r="28" spans="1:9" ht="19.5" x14ac:dyDescent="0.15">
      <c r="A28" s="5"/>
      <c r="B28" s="41">
        <v>23</v>
      </c>
      <c r="C28" s="44">
        <v>136</v>
      </c>
      <c r="D28" s="29">
        <v>202</v>
      </c>
      <c r="E28" s="30">
        <v>286</v>
      </c>
      <c r="F28" s="31">
        <v>201</v>
      </c>
      <c r="G28" s="31">
        <v>85</v>
      </c>
      <c r="H28" s="31">
        <v>172</v>
      </c>
      <c r="I28" s="32">
        <v>197</v>
      </c>
    </row>
    <row r="29" spans="1:9" ht="19.5" x14ac:dyDescent="0.15">
      <c r="A29" s="5"/>
      <c r="B29" s="41">
        <v>24</v>
      </c>
      <c r="C29" s="44">
        <v>138</v>
      </c>
      <c r="D29" s="29">
        <v>202</v>
      </c>
      <c r="E29" s="30">
        <v>260</v>
      </c>
      <c r="F29" s="31">
        <v>201</v>
      </c>
      <c r="G29" s="31">
        <v>85</v>
      </c>
      <c r="H29" s="31">
        <v>172</v>
      </c>
      <c r="I29" s="32">
        <v>197</v>
      </c>
    </row>
    <row r="30" spans="1:9" ht="19.5" x14ac:dyDescent="0.15">
      <c r="A30" s="5"/>
      <c r="B30" s="41">
        <v>25</v>
      </c>
      <c r="C30" s="44">
        <v>138</v>
      </c>
      <c r="D30" s="29">
        <v>243</v>
      </c>
      <c r="E30" s="30">
        <v>310</v>
      </c>
      <c r="F30" s="31">
        <v>241</v>
      </c>
      <c r="G30" s="31">
        <v>100</v>
      </c>
      <c r="H30" s="31">
        <v>180</v>
      </c>
      <c r="I30" s="32">
        <v>200</v>
      </c>
    </row>
    <row r="31" spans="1:9" ht="19.5" x14ac:dyDescent="0.15">
      <c r="A31" s="5"/>
      <c r="B31" s="41">
        <v>26</v>
      </c>
      <c r="C31" s="44">
        <v>138</v>
      </c>
      <c r="D31" s="29">
        <v>294</v>
      </c>
      <c r="E31" s="33">
        <v>411</v>
      </c>
      <c r="F31" s="31">
        <v>291</v>
      </c>
      <c r="G31" s="31">
        <v>123</v>
      </c>
      <c r="H31" s="31">
        <v>260</v>
      </c>
      <c r="I31" s="32">
        <v>295</v>
      </c>
    </row>
    <row r="32" spans="1:9" ht="19.5" x14ac:dyDescent="0.15">
      <c r="A32" s="5"/>
      <c r="B32" s="41">
        <v>27</v>
      </c>
      <c r="C32" s="44">
        <v>138</v>
      </c>
      <c r="D32" s="29">
        <v>294</v>
      </c>
      <c r="E32" s="33">
        <v>410</v>
      </c>
      <c r="F32" s="31">
        <v>291</v>
      </c>
      <c r="G32" s="31">
        <v>125</v>
      </c>
      <c r="H32" s="31">
        <v>215</v>
      </c>
      <c r="I32" s="32">
        <v>250</v>
      </c>
    </row>
    <row r="33" spans="1:9" ht="19.5" x14ac:dyDescent="0.15">
      <c r="A33" s="5"/>
      <c r="B33" s="41">
        <v>28</v>
      </c>
      <c r="C33" s="44">
        <v>138</v>
      </c>
      <c r="D33" s="29">
        <v>294</v>
      </c>
      <c r="E33" s="30">
        <v>410</v>
      </c>
      <c r="F33" s="31">
        <v>291</v>
      </c>
      <c r="G33" s="31">
        <v>125</v>
      </c>
      <c r="H33" s="31">
        <v>260</v>
      </c>
      <c r="I33" s="32">
        <v>295</v>
      </c>
    </row>
    <row r="34" spans="1:9" ht="19.5" x14ac:dyDescent="0.15">
      <c r="A34" s="5"/>
      <c r="B34" s="41">
        <v>29</v>
      </c>
      <c r="C34" s="44">
        <v>140</v>
      </c>
      <c r="D34" s="29">
        <v>385</v>
      </c>
      <c r="E34" s="30">
        <v>490</v>
      </c>
      <c r="F34" s="31">
        <v>382</v>
      </c>
      <c r="G34" s="31">
        <v>147</v>
      </c>
      <c r="H34" s="31">
        <v>284</v>
      </c>
      <c r="I34" s="32">
        <v>314</v>
      </c>
    </row>
    <row r="35" spans="1:9" ht="19.5" x14ac:dyDescent="0.15">
      <c r="A35" s="5"/>
      <c r="B35" s="41">
        <v>30</v>
      </c>
      <c r="C35" s="44">
        <v>141</v>
      </c>
      <c r="D35" s="29">
        <v>202</v>
      </c>
      <c r="E35" s="33">
        <v>286</v>
      </c>
      <c r="F35" s="31">
        <v>201</v>
      </c>
      <c r="G35" s="31">
        <v>85</v>
      </c>
      <c r="H35" s="31">
        <v>98</v>
      </c>
      <c r="I35" s="32">
        <v>123</v>
      </c>
    </row>
    <row r="36" spans="1:9" ht="19.5" x14ac:dyDescent="0.15">
      <c r="A36" s="5"/>
      <c r="B36" s="41">
        <v>31</v>
      </c>
      <c r="C36" s="44">
        <v>141</v>
      </c>
      <c r="D36" s="29">
        <v>202</v>
      </c>
      <c r="E36" s="30">
        <v>286</v>
      </c>
      <c r="F36" s="31">
        <v>201</v>
      </c>
      <c r="G36" s="31">
        <v>85</v>
      </c>
      <c r="H36" s="31">
        <v>135</v>
      </c>
      <c r="I36" s="32">
        <v>160</v>
      </c>
    </row>
    <row r="37" spans="1:9" ht="19.5" x14ac:dyDescent="0.15">
      <c r="A37" s="5"/>
      <c r="B37" s="41">
        <v>32</v>
      </c>
      <c r="C37" s="44">
        <v>147</v>
      </c>
      <c r="D37" s="29">
        <v>202</v>
      </c>
      <c r="E37" s="33">
        <v>260</v>
      </c>
      <c r="F37" s="31">
        <v>201</v>
      </c>
      <c r="G37" s="31">
        <v>85</v>
      </c>
      <c r="H37" s="31">
        <v>135</v>
      </c>
      <c r="I37" s="32">
        <v>160</v>
      </c>
    </row>
    <row r="38" spans="1:9" ht="19.5" x14ac:dyDescent="0.15">
      <c r="A38" s="5"/>
      <c r="B38" s="41">
        <v>33</v>
      </c>
      <c r="C38" s="44">
        <v>147</v>
      </c>
      <c r="D38" s="29">
        <v>202</v>
      </c>
      <c r="E38" s="30">
        <v>286</v>
      </c>
      <c r="F38" s="31">
        <v>201</v>
      </c>
      <c r="G38" s="31">
        <v>85</v>
      </c>
      <c r="H38" s="31">
        <v>98</v>
      </c>
      <c r="I38" s="32">
        <v>123</v>
      </c>
    </row>
    <row r="39" spans="1:9" ht="19.5" x14ac:dyDescent="0.15">
      <c r="A39" s="5"/>
      <c r="B39" s="41">
        <v>34</v>
      </c>
      <c r="C39" s="44">
        <v>150</v>
      </c>
      <c r="D39" s="29">
        <v>262</v>
      </c>
      <c r="E39" s="33">
        <v>334</v>
      </c>
      <c r="F39" s="31">
        <v>251</v>
      </c>
      <c r="G39" s="31">
        <v>107</v>
      </c>
      <c r="H39" s="31">
        <v>211</v>
      </c>
      <c r="I39" s="32">
        <v>231</v>
      </c>
    </row>
    <row r="40" spans="1:9" ht="19.5" x14ac:dyDescent="0.15">
      <c r="A40" s="5"/>
      <c r="B40" s="41">
        <v>35</v>
      </c>
      <c r="C40" s="44">
        <v>150</v>
      </c>
      <c r="D40" s="29">
        <v>262</v>
      </c>
      <c r="E40" s="33">
        <v>340</v>
      </c>
      <c r="F40" s="31">
        <v>261</v>
      </c>
      <c r="G40" s="31">
        <v>95</v>
      </c>
      <c r="H40" s="31">
        <v>209</v>
      </c>
      <c r="I40" s="32">
        <v>239</v>
      </c>
    </row>
    <row r="41" spans="1:9" ht="19.5" x14ac:dyDescent="0.15">
      <c r="A41" s="5"/>
      <c r="B41" s="41">
        <v>36</v>
      </c>
      <c r="C41" s="44">
        <v>150</v>
      </c>
      <c r="D41" s="29">
        <v>262</v>
      </c>
      <c r="E41" s="30">
        <v>365</v>
      </c>
      <c r="F41" s="31">
        <v>261</v>
      </c>
      <c r="G41" s="31">
        <v>95</v>
      </c>
      <c r="H41" s="31">
        <v>252</v>
      </c>
      <c r="I41" s="32">
        <v>282</v>
      </c>
    </row>
    <row r="42" spans="1:9" ht="19.5" x14ac:dyDescent="0.15">
      <c r="A42" s="5"/>
      <c r="B42" s="41">
        <v>37</v>
      </c>
      <c r="C42" s="44">
        <v>150</v>
      </c>
      <c r="D42" s="29">
        <v>277</v>
      </c>
      <c r="E42" s="30">
        <v>370</v>
      </c>
      <c r="F42" s="31">
        <v>272</v>
      </c>
      <c r="G42" s="31">
        <v>102</v>
      </c>
      <c r="H42" s="31">
        <v>200</v>
      </c>
      <c r="I42" s="32">
        <v>240</v>
      </c>
    </row>
    <row r="43" spans="1:9" ht="19.5" x14ac:dyDescent="0.15">
      <c r="A43" s="5"/>
      <c r="B43" s="41">
        <v>38</v>
      </c>
      <c r="C43" s="44">
        <v>152</v>
      </c>
      <c r="D43" s="29">
        <v>202</v>
      </c>
      <c r="E43" s="33">
        <v>286</v>
      </c>
      <c r="F43" s="31">
        <v>201</v>
      </c>
      <c r="G43" s="31">
        <v>85</v>
      </c>
      <c r="H43" s="31">
        <v>135</v>
      </c>
      <c r="I43" s="32">
        <v>160</v>
      </c>
    </row>
    <row r="44" spans="1:9" ht="19.5" x14ac:dyDescent="0.15">
      <c r="A44" s="5"/>
      <c r="B44" s="41">
        <v>39</v>
      </c>
      <c r="C44" s="44">
        <v>152</v>
      </c>
      <c r="D44" s="29">
        <v>202</v>
      </c>
      <c r="E44" s="30">
        <v>286</v>
      </c>
      <c r="F44" s="31">
        <v>201</v>
      </c>
      <c r="G44" s="31">
        <v>85</v>
      </c>
      <c r="H44" s="31">
        <v>172</v>
      </c>
      <c r="I44" s="32">
        <v>197</v>
      </c>
    </row>
    <row r="45" spans="1:9" ht="19.5" x14ac:dyDescent="0.15">
      <c r="A45" s="5"/>
      <c r="B45" s="41">
        <v>40</v>
      </c>
      <c r="C45" s="44">
        <v>152</v>
      </c>
      <c r="D45" s="29">
        <v>294</v>
      </c>
      <c r="E45" s="30">
        <v>410</v>
      </c>
      <c r="F45" s="31">
        <v>291</v>
      </c>
      <c r="G45" s="31">
        <v>125</v>
      </c>
      <c r="H45" s="31">
        <v>215</v>
      </c>
      <c r="I45" s="32">
        <v>250</v>
      </c>
    </row>
    <row r="46" spans="1:9" ht="19.5" x14ac:dyDescent="0.15">
      <c r="A46" s="5"/>
      <c r="B46" s="41">
        <v>41</v>
      </c>
      <c r="C46" s="44">
        <v>153</v>
      </c>
      <c r="D46" s="29">
        <v>262</v>
      </c>
      <c r="E46" s="30">
        <v>365</v>
      </c>
      <c r="F46" s="31">
        <v>261</v>
      </c>
      <c r="G46" s="31">
        <v>95</v>
      </c>
      <c r="H46" s="31">
        <v>172</v>
      </c>
      <c r="I46" s="32">
        <v>202</v>
      </c>
    </row>
    <row r="47" spans="1:9" ht="19.5" x14ac:dyDescent="0.15">
      <c r="A47" s="5"/>
      <c r="B47" s="41">
        <v>42</v>
      </c>
      <c r="C47" s="44">
        <v>153</v>
      </c>
      <c r="D47" s="29">
        <v>277</v>
      </c>
      <c r="E47" s="30">
        <v>397</v>
      </c>
      <c r="F47" s="31">
        <v>271</v>
      </c>
      <c r="G47" s="31">
        <v>125</v>
      </c>
      <c r="H47" s="31">
        <v>200</v>
      </c>
      <c r="I47" s="32">
        <v>240</v>
      </c>
    </row>
    <row r="48" spans="1:9" ht="19.5" x14ac:dyDescent="0.15">
      <c r="A48" s="5"/>
      <c r="B48" s="41">
        <v>43</v>
      </c>
      <c r="C48" s="44">
        <v>159</v>
      </c>
      <c r="D48" s="29">
        <v>262</v>
      </c>
      <c r="E48" s="30">
        <v>334</v>
      </c>
      <c r="F48" s="31">
        <v>251</v>
      </c>
      <c r="G48" s="31">
        <v>107</v>
      </c>
      <c r="H48" s="31">
        <v>190</v>
      </c>
      <c r="I48" s="32">
        <v>210</v>
      </c>
    </row>
    <row r="49" spans="1:11" ht="19.5" x14ac:dyDescent="0.15">
      <c r="A49" s="5"/>
      <c r="B49" s="41">
        <v>44</v>
      </c>
      <c r="C49" s="44">
        <v>160</v>
      </c>
      <c r="D49" s="29">
        <v>338.6</v>
      </c>
      <c r="E49" s="30">
        <v>330</v>
      </c>
      <c r="F49" s="31">
        <v>221</v>
      </c>
      <c r="G49" s="31">
        <v>86</v>
      </c>
      <c r="H49" s="31">
        <v>103</v>
      </c>
      <c r="I49" s="32">
        <v>123</v>
      </c>
      <c r="J49" s="10"/>
      <c r="K49" s="9"/>
    </row>
    <row r="50" spans="1:11" ht="19.5" x14ac:dyDescent="0.15">
      <c r="A50" s="5"/>
      <c r="B50" s="41">
        <v>45</v>
      </c>
      <c r="C50" s="44">
        <v>162</v>
      </c>
      <c r="D50" s="29">
        <v>262</v>
      </c>
      <c r="E50" s="33">
        <v>330</v>
      </c>
      <c r="F50" s="31">
        <v>252</v>
      </c>
      <c r="G50" s="31">
        <v>106</v>
      </c>
      <c r="H50" s="31">
        <v>211</v>
      </c>
      <c r="I50" s="32">
        <v>236</v>
      </c>
    </row>
    <row r="51" spans="1:11" ht="19.5" x14ac:dyDescent="0.15">
      <c r="A51" s="5"/>
      <c r="B51" s="41">
        <v>46</v>
      </c>
      <c r="C51" s="44">
        <v>162</v>
      </c>
      <c r="D51" s="29">
        <v>262</v>
      </c>
      <c r="E51" s="33">
        <v>334</v>
      </c>
      <c r="F51" s="31">
        <v>251</v>
      </c>
      <c r="G51" s="31">
        <v>107</v>
      </c>
      <c r="H51" s="31">
        <v>211</v>
      </c>
      <c r="I51" s="32">
        <v>231</v>
      </c>
    </row>
    <row r="52" spans="1:11" ht="19.5" x14ac:dyDescent="0.15">
      <c r="A52" s="5"/>
      <c r="B52" s="41">
        <v>47</v>
      </c>
      <c r="C52" s="44">
        <v>162</v>
      </c>
      <c r="D52" s="29">
        <v>262</v>
      </c>
      <c r="E52" s="30">
        <v>365</v>
      </c>
      <c r="F52" s="31">
        <v>261</v>
      </c>
      <c r="G52" s="31">
        <v>95</v>
      </c>
      <c r="H52" s="31">
        <v>209</v>
      </c>
      <c r="I52" s="32">
        <v>239</v>
      </c>
    </row>
    <row r="53" spans="1:11" ht="19.5" x14ac:dyDescent="0.15">
      <c r="A53" s="5"/>
      <c r="B53" s="41">
        <v>48</v>
      </c>
      <c r="C53" s="44">
        <v>162</v>
      </c>
      <c r="D53" s="29">
        <v>338.6</v>
      </c>
      <c r="E53" s="33">
        <v>428</v>
      </c>
      <c r="F53" s="31">
        <v>330</v>
      </c>
      <c r="G53" s="31">
        <v>135</v>
      </c>
      <c r="H53" s="31">
        <v>250</v>
      </c>
      <c r="I53" s="32">
        <v>280</v>
      </c>
    </row>
    <row r="54" spans="1:11" ht="19.5" x14ac:dyDescent="0.15">
      <c r="A54" s="5"/>
      <c r="B54" s="41">
        <v>49</v>
      </c>
      <c r="C54" s="44">
        <v>162</v>
      </c>
      <c r="D54" s="29">
        <v>338.6</v>
      </c>
      <c r="E54" s="30">
        <v>431</v>
      </c>
      <c r="F54" s="31">
        <v>332</v>
      </c>
      <c r="G54" s="31">
        <v>135</v>
      </c>
      <c r="H54" s="31">
        <v>250</v>
      </c>
      <c r="I54" s="32">
        <v>280</v>
      </c>
    </row>
    <row r="55" spans="1:11" ht="19.5" x14ac:dyDescent="0.15">
      <c r="A55" s="5"/>
      <c r="B55" s="41">
        <v>50</v>
      </c>
      <c r="C55" s="44">
        <v>165</v>
      </c>
      <c r="D55" s="29">
        <v>202</v>
      </c>
      <c r="E55" s="30">
        <v>286</v>
      </c>
      <c r="F55" s="31">
        <v>201</v>
      </c>
      <c r="G55" s="31">
        <v>85</v>
      </c>
      <c r="H55" s="31">
        <v>98</v>
      </c>
      <c r="I55" s="32">
        <v>123</v>
      </c>
    </row>
    <row r="56" spans="1:11" ht="19.5" x14ac:dyDescent="0.15">
      <c r="A56" s="5"/>
      <c r="B56" s="41">
        <v>51</v>
      </c>
      <c r="C56" s="44">
        <v>174</v>
      </c>
      <c r="D56" s="29">
        <v>294</v>
      </c>
      <c r="E56" s="30">
        <v>380</v>
      </c>
      <c r="F56" s="31">
        <v>291</v>
      </c>
      <c r="G56" s="31">
        <v>124</v>
      </c>
      <c r="H56" s="31">
        <v>211</v>
      </c>
      <c r="I56" s="32">
        <v>231</v>
      </c>
    </row>
    <row r="57" spans="1:11" ht="19.5" x14ac:dyDescent="0.15">
      <c r="A57" s="5"/>
      <c r="B57" s="41">
        <v>52</v>
      </c>
      <c r="C57" s="44">
        <v>175</v>
      </c>
      <c r="D57" s="29">
        <v>202</v>
      </c>
      <c r="E57" s="33">
        <v>260</v>
      </c>
      <c r="F57" s="31">
        <v>201</v>
      </c>
      <c r="G57" s="31">
        <v>85</v>
      </c>
      <c r="H57" s="31">
        <v>135</v>
      </c>
      <c r="I57" s="32">
        <v>160</v>
      </c>
    </row>
    <row r="58" spans="1:11" ht="19.5" x14ac:dyDescent="0.15">
      <c r="A58" s="5"/>
      <c r="B58" s="41">
        <v>53</v>
      </c>
      <c r="C58" s="44">
        <v>175</v>
      </c>
      <c r="D58" s="29">
        <v>202</v>
      </c>
      <c r="E58" s="30">
        <v>260</v>
      </c>
      <c r="F58" s="31">
        <v>201</v>
      </c>
      <c r="G58" s="31">
        <v>85</v>
      </c>
      <c r="H58" s="31">
        <v>172</v>
      </c>
      <c r="I58" s="32">
        <v>197</v>
      </c>
    </row>
    <row r="59" spans="1:11" ht="19.5" x14ac:dyDescent="0.15">
      <c r="A59" s="5"/>
      <c r="B59" s="41">
        <v>54</v>
      </c>
      <c r="C59" s="44">
        <v>184</v>
      </c>
      <c r="D59" s="29">
        <v>202</v>
      </c>
      <c r="E59" s="33">
        <v>260</v>
      </c>
      <c r="F59" s="31">
        <v>201</v>
      </c>
      <c r="G59" s="31">
        <v>85</v>
      </c>
      <c r="H59" s="31">
        <v>172</v>
      </c>
      <c r="I59" s="32">
        <v>197</v>
      </c>
    </row>
    <row r="60" spans="1:11" ht="19.5" x14ac:dyDescent="0.15">
      <c r="A60" s="5"/>
      <c r="B60" s="41">
        <v>55</v>
      </c>
      <c r="C60" s="44">
        <v>184</v>
      </c>
      <c r="D60" s="29">
        <v>202</v>
      </c>
      <c r="E60" s="33">
        <v>286</v>
      </c>
      <c r="F60" s="31">
        <v>201</v>
      </c>
      <c r="G60" s="31">
        <v>83</v>
      </c>
      <c r="H60" s="31">
        <v>172</v>
      </c>
      <c r="I60" s="32">
        <v>197</v>
      </c>
    </row>
    <row r="61" spans="1:11" ht="19.5" x14ac:dyDescent="0.15">
      <c r="A61" s="5"/>
      <c r="B61" s="41">
        <v>56</v>
      </c>
      <c r="C61" s="44">
        <v>184</v>
      </c>
      <c r="D61" s="29">
        <v>202</v>
      </c>
      <c r="E61" s="33">
        <v>286</v>
      </c>
      <c r="F61" s="31">
        <v>201</v>
      </c>
      <c r="G61" s="31">
        <v>85</v>
      </c>
      <c r="H61" s="31">
        <v>135</v>
      </c>
      <c r="I61" s="32">
        <v>160</v>
      </c>
    </row>
    <row r="62" spans="1:11" ht="19.5" x14ac:dyDescent="0.15">
      <c r="A62" s="5"/>
      <c r="B62" s="41">
        <v>57</v>
      </c>
      <c r="C62" s="44">
        <v>184</v>
      </c>
      <c r="D62" s="29">
        <v>202</v>
      </c>
      <c r="E62" s="33">
        <v>286</v>
      </c>
      <c r="F62" s="31">
        <v>201</v>
      </c>
      <c r="G62" s="31">
        <v>85</v>
      </c>
      <c r="H62" s="31">
        <v>172</v>
      </c>
      <c r="I62" s="32">
        <v>197</v>
      </c>
    </row>
    <row r="63" spans="1:11" ht="19.5" x14ac:dyDescent="0.15">
      <c r="A63" s="5"/>
      <c r="B63" s="41">
        <v>58</v>
      </c>
      <c r="C63" s="44">
        <v>184</v>
      </c>
      <c r="D63" s="29">
        <v>202</v>
      </c>
      <c r="E63" s="30">
        <v>286</v>
      </c>
      <c r="F63" s="31">
        <v>201</v>
      </c>
      <c r="G63" s="31">
        <v>87</v>
      </c>
      <c r="H63" s="31">
        <v>135</v>
      </c>
      <c r="I63" s="32">
        <v>160</v>
      </c>
    </row>
    <row r="64" spans="1:11" ht="19.5" x14ac:dyDescent="0.15">
      <c r="A64" s="5"/>
      <c r="B64" s="41">
        <v>59</v>
      </c>
      <c r="C64" s="44">
        <v>184</v>
      </c>
      <c r="D64" s="29">
        <v>262</v>
      </c>
      <c r="E64" s="33">
        <v>365</v>
      </c>
      <c r="F64" s="31">
        <v>261</v>
      </c>
      <c r="G64" s="31">
        <v>95</v>
      </c>
      <c r="H64" s="31">
        <v>172</v>
      </c>
      <c r="I64" s="32">
        <v>202</v>
      </c>
    </row>
    <row r="65" spans="1:9" ht="19.5" x14ac:dyDescent="0.15">
      <c r="A65" s="5"/>
      <c r="B65" s="41">
        <v>60</v>
      </c>
      <c r="C65" s="44">
        <v>184</v>
      </c>
      <c r="D65" s="29">
        <v>262</v>
      </c>
      <c r="E65" s="30">
        <v>365</v>
      </c>
      <c r="F65" s="31">
        <v>261</v>
      </c>
      <c r="G65" s="31">
        <v>95</v>
      </c>
      <c r="H65" s="31">
        <v>209</v>
      </c>
      <c r="I65" s="32">
        <v>239</v>
      </c>
    </row>
    <row r="66" spans="1:9" ht="19.5" x14ac:dyDescent="0.15">
      <c r="A66" s="5"/>
      <c r="B66" s="41">
        <v>61</v>
      </c>
      <c r="C66" s="44">
        <v>184</v>
      </c>
      <c r="D66" s="29">
        <v>294</v>
      </c>
      <c r="E66" s="33">
        <v>410</v>
      </c>
      <c r="F66" s="31">
        <v>291</v>
      </c>
      <c r="G66" s="31">
        <v>125</v>
      </c>
      <c r="H66" s="31">
        <v>170</v>
      </c>
      <c r="I66" s="32">
        <v>205</v>
      </c>
    </row>
    <row r="67" spans="1:9" ht="19.5" x14ac:dyDescent="0.15">
      <c r="A67" s="5"/>
      <c r="B67" s="41">
        <v>62</v>
      </c>
      <c r="C67" s="44">
        <v>184</v>
      </c>
      <c r="D67" s="29">
        <v>294</v>
      </c>
      <c r="E67" s="30">
        <v>410</v>
      </c>
      <c r="F67" s="31">
        <v>291</v>
      </c>
      <c r="G67" s="31">
        <v>125</v>
      </c>
      <c r="H67" s="31">
        <v>215</v>
      </c>
      <c r="I67" s="32">
        <v>250</v>
      </c>
    </row>
    <row r="68" spans="1:9" ht="19.5" x14ac:dyDescent="0.15">
      <c r="A68" s="5"/>
      <c r="B68" s="41">
        <v>63</v>
      </c>
      <c r="C68" s="44">
        <v>185</v>
      </c>
      <c r="D68" s="29">
        <v>202</v>
      </c>
      <c r="E68" s="33">
        <v>260</v>
      </c>
      <c r="F68" s="31">
        <v>201</v>
      </c>
      <c r="G68" s="31">
        <v>85</v>
      </c>
      <c r="H68" s="31">
        <v>135</v>
      </c>
      <c r="I68" s="32">
        <v>160</v>
      </c>
    </row>
    <row r="69" spans="1:9" ht="19.5" x14ac:dyDescent="0.15">
      <c r="A69" s="5"/>
      <c r="B69" s="41">
        <v>64</v>
      </c>
      <c r="C69" s="44">
        <v>185</v>
      </c>
      <c r="D69" s="29">
        <v>202</v>
      </c>
      <c r="E69" s="30">
        <v>286</v>
      </c>
      <c r="F69" s="31">
        <v>201</v>
      </c>
      <c r="G69" s="31">
        <v>85</v>
      </c>
      <c r="H69" s="31">
        <v>98</v>
      </c>
      <c r="I69" s="32">
        <v>123</v>
      </c>
    </row>
    <row r="70" spans="1:9" ht="19.5" x14ac:dyDescent="0.15">
      <c r="A70" s="5"/>
      <c r="B70" s="41">
        <v>65</v>
      </c>
      <c r="C70" s="44">
        <v>195</v>
      </c>
      <c r="D70" s="29">
        <v>202</v>
      </c>
      <c r="E70" s="30">
        <v>286</v>
      </c>
      <c r="F70" s="31">
        <v>201</v>
      </c>
      <c r="G70" s="31">
        <v>85</v>
      </c>
      <c r="H70" s="31">
        <v>98</v>
      </c>
      <c r="I70" s="32">
        <v>123</v>
      </c>
    </row>
    <row r="71" spans="1:9" ht="19.5" x14ac:dyDescent="0.15">
      <c r="A71" s="5"/>
      <c r="B71" s="41">
        <v>66</v>
      </c>
      <c r="C71" s="44">
        <v>195</v>
      </c>
      <c r="D71" s="29">
        <v>262</v>
      </c>
      <c r="E71" s="30">
        <v>340</v>
      </c>
      <c r="F71" s="31">
        <v>261</v>
      </c>
      <c r="G71" s="31">
        <v>95</v>
      </c>
      <c r="H71" s="31">
        <v>172</v>
      </c>
      <c r="I71" s="32">
        <v>202</v>
      </c>
    </row>
    <row r="72" spans="1:9" ht="19.5" x14ac:dyDescent="0.15">
      <c r="A72" s="5"/>
      <c r="B72" s="41">
        <v>67</v>
      </c>
      <c r="C72" s="44">
        <v>198</v>
      </c>
      <c r="D72" s="29">
        <v>277</v>
      </c>
      <c r="E72" s="30">
        <v>370</v>
      </c>
      <c r="F72" s="31">
        <v>272</v>
      </c>
      <c r="G72" s="31">
        <v>102</v>
      </c>
      <c r="H72" s="31">
        <v>200</v>
      </c>
      <c r="I72" s="32">
        <v>240</v>
      </c>
    </row>
    <row r="73" spans="1:9" ht="19.5" x14ac:dyDescent="0.15">
      <c r="A73" s="5"/>
      <c r="B73" s="41">
        <v>68</v>
      </c>
      <c r="C73" s="44">
        <v>200</v>
      </c>
      <c r="D73" s="29">
        <v>262</v>
      </c>
      <c r="E73" s="33">
        <v>365</v>
      </c>
      <c r="F73" s="31">
        <v>261</v>
      </c>
      <c r="G73" s="31">
        <v>95</v>
      </c>
      <c r="H73" s="31">
        <v>172</v>
      </c>
      <c r="I73" s="32">
        <v>202</v>
      </c>
    </row>
    <row r="74" spans="1:9" ht="19.5" x14ac:dyDescent="0.15">
      <c r="A74" s="5"/>
      <c r="B74" s="41">
        <v>69</v>
      </c>
      <c r="C74" s="44">
        <v>200</v>
      </c>
      <c r="D74" s="29">
        <v>262</v>
      </c>
      <c r="E74" s="30">
        <v>365</v>
      </c>
      <c r="F74" s="31">
        <v>261</v>
      </c>
      <c r="G74" s="31">
        <v>95</v>
      </c>
      <c r="H74" s="31">
        <v>209</v>
      </c>
      <c r="I74" s="32">
        <v>239</v>
      </c>
    </row>
    <row r="75" spans="1:9" ht="19.5" x14ac:dyDescent="0.15">
      <c r="A75" s="5"/>
      <c r="B75" s="41">
        <v>70</v>
      </c>
      <c r="C75" s="44">
        <v>205</v>
      </c>
      <c r="D75" s="29">
        <v>262</v>
      </c>
      <c r="E75" s="33">
        <v>340</v>
      </c>
      <c r="F75" s="31">
        <v>261</v>
      </c>
      <c r="G75" s="31">
        <v>95</v>
      </c>
      <c r="H75" s="31">
        <v>172</v>
      </c>
      <c r="I75" s="32">
        <v>202</v>
      </c>
    </row>
    <row r="76" spans="1:9" ht="19.5" x14ac:dyDescent="0.15">
      <c r="A76" s="5"/>
      <c r="B76" s="41">
        <v>71</v>
      </c>
      <c r="C76" s="44">
        <v>205</v>
      </c>
      <c r="D76" s="29">
        <v>262</v>
      </c>
      <c r="E76" s="30">
        <v>365</v>
      </c>
      <c r="F76" s="31">
        <v>261</v>
      </c>
      <c r="G76" s="31">
        <v>95</v>
      </c>
      <c r="H76" s="31">
        <v>172</v>
      </c>
      <c r="I76" s="32">
        <v>202</v>
      </c>
    </row>
    <row r="77" spans="1:9" ht="19.5" x14ac:dyDescent="0.15">
      <c r="A77" s="5"/>
      <c r="B77" s="41">
        <v>72</v>
      </c>
      <c r="C77" s="44">
        <v>210</v>
      </c>
      <c r="D77" s="29">
        <v>338.6</v>
      </c>
      <c r="E77" s="30">
        <v>425</v>
      </c>
      <c r="F77" s="31">
        <v>331</v>
      </c>
      <c r="G77" s="31">
        <v>135</v>
      </c>
      <c r="H77" s="31">
        <v>250</v>
      </c>
      <c r="I77" s="32">
        <v>280</v>
      </c>
    </row>
    <row r="78" spans="1:9" ht="19.5" x14ac:dyDescent="0.15">
      <c r="A78" s="5"/>
      <c r="B78" s="41">
        <v>73</v>
      </c>
      <c r="C78" s="44">
        <v>216</v>
      </c>
      <c r="D78" s="29">
        <v>262</v>
      </c>
      <c r="E78" s="30">
        <v>335</v>
      </c>
      <c r="F78" s="31">
        <v>251</v>
      </c>
      <c r="G78" s="31">
        <v>107</v>
      </c>
      <c r="H78" s="31">
        <v>190</v>
      </c>
      <c r="I78" s="32">
        <v>210</v>
      </c>
    </row>
    <row r="79" spans="1:9" ht="19.5" x14ac:dyDescent="0.15">
      <c r="A79" s="5"/>
      <c r="B79" s="41">
        <v>74</v>
      </c>
      <c r="C79" s="44">
        <v>216</v>
      </c>
      <c r="D79" s="29">
        <v>294</v>
      </c>
      <c r="E79" s="30">
        <v>410</v>
      </c>
      <c r="F79" s="31">
        <v>291</v>
      </c>
      <c r="G79" s="31">
        <v>125</v>
      </c>
      <c r="H79" s="31">
        <v>170</v>
      </c>
      <c r="I79" s="32">
        <v>205</v>
      </c>
    </row>
    <row r="80" spans="1:9" ht="19.5" x14ac:dyDescent="0.15">
      <c r="A80" s="5"/>
      <c r="B80" s="41">
        <v>75</v>
      </c>
      <c r="C80" s="44">
        <v>232</v>
      </c>
      <c r="D80" s="29">
        <v>294</v>
      </c>
      <c r="E80" s="30">
        <v>380</v>
      </c>
      <c r="F80" s="31">
        <v>290</v>
      </c>
      <c r="G80" s="31">
        <v>124</v>
      </c>
      <c r="H80" s="31">
        <v>177</v>
      </c>
      <c r="I80" s="32">
        <v>197</v>
      </c>
    </row>
    <row r="81" spans="1:9" ht="19.5" x14ac:dyDescent="0.15">
      <c r="A81" s="5"/>
      <c r="B81" s="41">
        <v>76</v>
      </c>
      <c r="C81" s="44">
        <v>232</v>
      </c>
      <c r="D81" s="29">
        <v>338.6</v>
      </c>
      <c r="E81" s="30">
        <v>430</v>
      </c>
      <c r="F81" s="31">
        <v>331</v>
      </c>
      <c r="G81" s="31">
        <v>135</v>
      </c>
      <c r="H81" s="31">
        <v>250</v>
      </c>
      <c r="I81" s="32">
        <v>280</v>
      </c>
    </row>
    <row r="82" spans="1:9" ht="20.25" thickBot="1" x14ac:dyDescent="0.2">
      <c r="A82" s="5"/>
      <c r="B82" s="42">
        <v>77</v>
      </c>
      <c r="C82" s="23">
        <v>324</v>
      </c>
      <c r="D82" s="34">
        <v>406</v>
      </c>
      <c r="E82" s="35">
        <v>570</v>
      </c>
      <c r="F82" s="36">
        <v>401</v>
      </c>
      <c r="G82" s="36">
        <v>150</v>
      </c>
      <c r="H82" s="36">
        <v>305</v>
      </c>
      <c r="I82" s="37">
        <v>334</v>
      </c>
    </row>
    <row r="83" spans="1:9" ht="20.100000000000001" customHeight="1" x14ac:dyDescent="0.15"/>
    <row r="84" spans="1:9" ht="20.100000000000001" customHeight="1" x14ac:dyDescent="0.15"/>
    <row r="85" spans="1:9" ht="18.75" customHeight="1" x14ac:dyDescent="0.15"/>
    <row r="86" spans="1:9" ht="18.75" customHeight="1" x14ac:dyDescent="0.15"/>
    <row r="87" spans="1:9" ht="18.75" customHeight="1" x14ac:dyDescent="0.15"/>
    <row r="88" spans="1:9" ht="18.75" customHeight="1" x14ac:dyDescent="0.15"/>
    <row r="89" spans="1:9" ht="18.75" customHeight="1" x14ac:dyDescent="0.15"/>
    <row r="90" spans="1:9" ht="18.75" customHeight="1" x14ac:dyDescent="0.15"/>
    <row r="91" spans="1:9" ht="18.75" customHeight="1" x14ac:dyDescent="0.15"/>
    <row r="92" spans="1:9" ht="18.75" customHeight="1" x14ac:dyDescent="0.15"/>
    <row r="93" spans="1:9" ht="18.75" customHeight="1" x14ac:dyDescent="0.15"/>
  </sheetData>
  <autoFilter ref="B5:I82" xr:uid="{AF8D7645-9535-475B-9D70-48AF39B8687D}">
    <sortState xmlns:xlrd2="http://schemas.microsoft.com/office/spreadsheetml/2017/richdata2" ref="B6:I82">
      <sortCondition ref="B5:B82"/>
    </sortState>
  </autoFilter>
  <mergeCells count="2">
    <mergeCell ref="B1:H1"/>
    <mergeCell ref="G2:I2"/>
  </mergeCells>
  <phoneticPr fontId="1"/>
  <pageMargins left="0.25" right="0.25" top="0.75" bottom="0.75" header="0.3" footer="0.3"/>
  <pageSetup paperSize="9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タイプリスト</vt:lpstr>
      <vt:lpstr>TSCタイプ</vt:lpstr>
      <vt:lpstr>FCタイプ</vt:lpstr>
      <vt:lpstr>CRタイプ</vt:lpstr>
      <vt:lpstr>TSタイプ</vt:lpstr>
      <vt:lpstr>TSRタイプ</vt:lpstr>
      <vt:lpstr>Rタイプ</vt:lpstr>
      <vt:lpstr>ARタイプ</vt:lpstr>
      <vt:lpstr>ARタイプ!Print_Area</vt:lpstr>
      <vt:lpstr>CRタイプ!Print_Area</vt:lpstr>
      <vt:lpstr>FCタイプ!Print_Area</vt:lpstr>
      <vt:lpstr>Rタイプ!Print_Area</vt:lpstr>
      <vt:lpstr>TSCタイプ!Print_Area</vt:lpstr>
      <vt:lpstr>TSRタイプ!Print_Area</vt:lpstr>
      <vt:lpstr>TSタイプ!Print_Area</vt:lpstr>
      <vt:lpstr>タイプリスト!Print_Area</vt:lpstr>
      <vt:lpstr>ARタイプ!Print_Titles</vt:lpstr>
      <vt:lpstr>CRタイプ!Print_Titles</vt:lpstr>
      <vt:lpstr>FCタイプ!Print_Titles</vt:lpstr>
      <vt:lpstr>Rタイプ!Print_Titles</vt:lpstr>
      <vt:lpstr>TSCタイプ!Print_Titles</vt:lpstr>
      <vt:lpstr>TSRタイプ!Print_Titles</vt:lpstr>
      <vt:lpstr>TSタイプ!Print_Titles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Takachiho_k</dc:creator>
  <cp:lastModifiedBy>寺田竜一</cp:lastModifiedBy>
  <cp:lastPrinted>2020-08-31T06:56:58Z</cp:lastPrinted>
  <dcterms:created xsi:type="dcterms:W3CDTF">2020-02-06T05:06:23Z</dcterms:created>
  <dcterms:modified xsi:type="dcterms:W3CDTF">2020-08-31T07:25:22Z</dcterms:modified>
</cp:coreProperties>
</file>